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29"/>
  <workbookPr codeName="ThisWorkbook"/>
  <mc:AlternateContent xmlns:mc="http://schemas.openxmlformats.org/markup-compatibility/2006">
    <mc:Choice Requires="x15">
      <x15ac:absPath xmlns:x15ac="http://schemas.microsoft.com/office/spreadsheetml/2010/11/ac" url="C:\Users\Karen\Documents\Karen business Food Fraud\VAT IA\"/>
    </mc:Choice>
  </mc:AlternateContent>
  <xr:revisionPtr revIDLastSave="0" documentId="13_ncr:1_{F21A59F3-A875-49F1-8792-5150B7401A45}" xr6:coauthVersionLast="43" xr6:coauthVersionMax="43" xr10:uidLastSave="{00000000-0000-0000-0000-000000000000}"/>
  <bookViews>
    <workbookView xWindow="-20268" yWindow="96" windowWidth="20376" windowHeight="12816" tabRatio="834" xr2:uid="{00000000-000D-0000-FFFF-FFFF00000000}"/>
  </bookViews>
  <sheets>
    <sheet name="Introduction" sheetId="1" r:id="rId1"/>
    <sheet name="Facility Description" sheetId="52" r:id="rId2"/>
    <sheet name="Product Description" sheetId="53" r:id="rId3"/>
    <sheet name="Qualified Individual" sheetId="41" r:id="rId4"/>
    <sheet name="Process Flow Chart" sheetId="55" r:id="rId5"/>
    <sheet name="Vuln Assessment Worksheet" sheetId="37" r:id="rId6"/>
    <sheet name="List of processes" sheetId="51" r:id="rId7"/>
    <sheet name="VA Example" sheetId="54" r:id="rId8"/>
    <sheet name="Fund Elements WSheet" sheetId="47" r:id="rId9"/>
    <sheet name="Definitions" sheetId="44" r:id="rId10"/>
    <sheet name="Resources" sheetId="50" r:id="rId11"/>
    <sheet name="Instructions" sheetId="13" r:id="rId12"/>
  </sheets>
  <definedNames>
    <definedName name="prescreenmatrix" localSheetId="7">#REF!</definedName>
    <definedName name="prescreenmatrix">#REF!</definedName>
    <definedName name="riskmatrix" localSheetId="7">#REF!</definedName>
    <definedName name="riskmatrix">#REF!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7" i="37" l="1"/>
  <c r="F17" i="37" s="1"/>
  <c r="E136" i="37"/>
  <c r="F136" i="37" s="1"/>
  <c r="I136" i="37" s="1"/>
  <c r="H17" i="37" l="1"/>
  <c r="G17" i="37"/>
  <c r="I17" i="37"/>
  <c r="H136" i="37"/>
  <c r="G136" i="37"/>
  <c r="J136" i="37" l="1"/>
  <c r="K136" i="37" s="1"/>
  <c r="L136" i="37" s="1"/>
  <c r="M136" i="37" s="1"/>
  <c r="J17" i="37"/>
  <c r="K17" i="37" s="1"/>
  <c r="L17" i="37" s="1"/>
  <c r="M17" i="37" s="1"/>
  <c r="D7" i="55" l="1"/>
  <c r="D8" i="37" l="1"/>
  <c r="D6" i="55" l="1"/>
  <c r="E50" i="47" l="1"/>
  <c r="E51" i="47"/>
  <c r="G51" i="47" s="1"/>
  <c r="H51" i="47" s="1"/>
  <c r="E52" i="47"/>
  <c r="E53" i="47"/>
  <c r="E54" i="47"/>
  <c r="G54" i="47" l="1"/>
  <c r="H54" i="47" s="1"/>
  <c r="G50" i="47"/>
  <c r="H50" i="47" s="1"/>
  <c r="G53" i="47"/>
  <c r="H53" i="47" s="1"/>
  <c r="G52" i="47"/>
  <c r="H52" i="47" s="1"/>
  <c r="D11" i="37" l="1"/>
  <c r="D10" i="37"/>
  <c r="D9" i="37"/>
  <c r="D7" i="37"/>
  <c r="E49" i="47" l="1"/>
  <c r="G49" i="47" s="1"/>
  <c r="H49" i="47" s="1"/>
</calcChain>
</file>

<file path=xl/sharedStrings.xml><?xml version="1.0" encoding="utf-8"?>
<sst xmlns="http://schemas.openxmlformats.org/spreadsheetml/2006/main" count="640" uniqueCount="213">
  <si>
    <t>Prepared by</t>
  </si>
  <si>
    <t>Instructions</t>
  </si>
  <si>
    <t>Questions?</t>
  </si>
  <si>
    <t>Feedback</t>
  </si>
  <si>
    <t>Step 6
Optional</t>
  </si>
  <si>
    <t>Send us your thoughts using this contact form</t>
  </si>
  <si>
    <t>Name</t>
  </si>
  <si>
    <t>Yes</t>
  </si>
  <si>
    <t>Facility name</t>
  </si>
  <si>
    <t>No</t>
  </si>
  <si>
    <t>Addition of flavour</t>
  </si>
  <si>
    <t>Addition of water</t>
  </si>
  <si>
    <t>Addition of minor ingredients</t>
  </si>
  <si>
    <t>Apply frosting</t>
  </si>
  <si>
    <t>Baking</t>
  </si>
  <si>
    <t>Batch frying</t>
  </si>
  <si>
    <t>Batch baking</t>
  </si>
  <si>
    <t>Addition of lime</t>
  </si>
  <si>
    <t>Abrasive peeling</t>
  </si>
  <si>
    <t>Addition of major ingredients</t>
  </si>
  <si>
    <t>Other (of key activity type)</t>
  </si>
  <si>
    <t>Other (not key activity type)</t>
  </si>
  <si>
    <t>Add your own</t>
  </si>
  <si>
    <t>Step 1</t>
  </si>
  <si>
    <t>Step 2</t>
  </si>
  <si>
    <t>Job Title</t>
  </si>
  <si>
    <t>Department or physical work location</t>
  </si>
  <si>
    <t>About the Qualified Individual</t>
  </si>
  <si>
    <t>Qualified individual who performed this vulnerability assessment</t>
  </si>
  <si>
    <t>Signature</t>
  </si>
  <si>
    <t>Food defense team</t>
  </si>
  <si>
    <t>Suggested members of a food defense team:</t>
  </si>
  <si>
    <t>Hint: Within the rules of the U.S. Food and Drug Administration's Code of Federal Regulations, a suitability qualified individual must create the food defense plan, conduct the vulnerability assessment, identify mitigation measures and conduct reanalysis of food defense plan</t>
  </si>
  <si>
    <t>On this sheet document who was in charge of performing this vulnerability assessment</t>
  </si>
  <si>
    <t>Signed Date</t>
  </si>
  <si>
    <t>(a food defense team is optional but recommended)</t>
  </si>
  <si>
    <t>Facility Description</t>
  </si>
  <si>
    <t>Name of facility</t>
  </si>
  <si>
    <t>Registration number</t>
  </si>
  <si>
    <t>Street Address</t>
  </si>
  <si>
    <t>Telephone numbers</t>
  </si>
  <si>
    <t>Name of food company</t>
  </si>
  <si>
    <t>Surrounding areas</t>
  </si>
  <si>
    <t>Local crime rates</t>
  </si>
  <si>
    <t>e.g. low, medium, high</t>
  </si>
  <si>
    <t>Contact details for local law enforcement agencies</t>
  </si>
  <si>
    <t>e.g. Rural location, suburban location, industrial park</t>
  </si>
  <si>
    <t>Construction materials and style of buildings</t>
  </si>
  <si>
    <t>Visitor access</t>
  </si>
  <si>
    <t>Interior access controls</t>
  </si>
  <si>
    <t>Sensitive areas</t>
  </si>
  <si>
    <t>add your own here</t>
  </si>
  <si>
    <t>Product Description</t>
  </si>
  <si>
    <t>On this sheet describe the products that are the subject of this vulnerability assessment</t>
  </si>
  <si>
    <t>Products included within this group</t>
  </si>
  <si>
    <t>List all product names or skus (insert more rows if needed).  Note all products must be made on the same production line using the same processes to be included in a group.</t>
  </si>
  <si>
    <t>Ingredients</t>
  </si>
  <si>
    <t>Vulnerable consumers (infants, elderly, pregnant, immune depressed)</t>
  </si>
  <si>
    <t>Hint: The vulnerability assessment may be performed on a product group, which is a group of similar food products that are produced using the same process steps on the same processing equipment within the same facility.</t>
  </si>
  <si>
    <t>Name of product or product group</t>
  </si>
  <si>
    <t>Food safety characteristics</t>
  </si>
  <si>
    <r>
      <rPr>
        <b/>
        <sz val="11"/>
        <color rgb="FF000000"/>
        <rFont val="Calibri"/>
        <family val="2"/>
        <scheme val="minor"/>
      </rPr>
      <t>Perform a ‘Save As’</t>
    </r>
    <r>
      <rPr>
        <sz val="11"/>
        <color rgb="FF000000"/>
        <rFont val="Calibri"/>
        <family val="2"/>
        <scheme val="minor"/>
      </rPr>
      <t xml:space="preserve"> to create a new copy of this spreadsheet with a new name.   Always keep a blank copy for next time.</t>
    </r>
  </si>
  <si>
    <r>
      <rPr>
        <b/>
        <i/>
        <sz val="12"/>
        <color rgb="FF002060"/>
        <rFont val="Calibri"/>
        <family val="2"/>
        <scheme val="minor"/>
      </rPr>
      <t xml:space="preserve">Intentional Adulteration Vulnerability Assessment Tool,  </t>
    </r>
    <r>
      <rPr>
        <b/>
        <sz val="12"/>
        <color rgb="FF002060"/>
        <rFont val="Calibri"/>
        <family val="2"/>
        <scheme val="minor"/>
      </rPr>
      <t>AuthenticFoodCo 2019</t>
    </r>
  </si>
  <si>
    <t>Vulnerability Assessment Worksheet</t>
  </si>
  <si>
    <t>Product name</t>
  </si>
  <si>
    <t>Facility address</t>
  </si>
  <si>
    <t>Signed date</t>
  </si>
  <si>
    <t>Step 3</t>
  </si>
  <si>
    <t>Step 4</t>
  </si>
  <si>
    <r>
      <rPr>
        <b/>
        <sz val="11"/>
        <color rgb="FF000000"/>
        <rFont val="Calibri"/>
        <family val="2"/>
        <scheme val="minor"/>
      </rPr>
      <t>Obtain the process flow chart</t>
    </r>
    <r>
      <rPr>
        <sz val="11"/>
        <color rgb="FF000000"/>
        <rFont val="Calibri"/>
        <family val="2"/>
        <scheme val="minor"/>
      </rPr>
      <t xml:space="preserve"> or operational steps for manufacturing the product for which you are performing this vulnerability assessment.  You should be able to get this from your food safety plan.
It must include every step involved in the processing of the product and its associated ingredients, from receipt of ingredients to product load out.
Verify that all steps have been included.  </t>
    </r>
  </si>
  <si>
    <r>
      <rPr>
        <b/>
        <sz val="11"/>
        <color rgb="FF000000"/>
        <rFont val="Calibri"/>
        <family val="2"/>
        <scheme val="minor"/>
      </rPr>
      <t xml:space="preserve">Copy the process flow chart or list of operational steps </t>
    </r>
    <r>
      <rPr>
        <sz val="11"/>
        <color rgb="FF000000"/>
        <rFont val="Calibri"/>
        <family val="2"/>
        <scheme val="minor"/>
      </rPr>
      <t xml:space="preserve">into this Excel workbook, onto the </t>
    </r>
    <r>
      <rPr>
        <i/>
        <sz val="11"/>
        <color rgb="FF000000"/>
        <rFont val="Calibri"/>
        <family val="2"/>
        <scheme val="minor"/>
      </rPr>
      <t>Process Flow Chart</t>
    </r>
    <r>
      <rPr>
        <sz val="11"/>
        <color rgb="FF000000"/>
        <rFont val="Calibri"/>
        <family val="2"/>
        <scheme val="minor"/>
      </rPr>
      <t xml:space="preserve"> worksheet (tab).  You can copy it in any format; as an image, text, screenshot, excel data or embedded object.
If the chart does not have a unique number or reference identification for each step or operation, add a number, letter or code to each step by typing it in to the cells in the Process Flow Chart worksheet (tab).</t>
    </r>
  </si>
  <si>
    <t>Step 5</t>
  </si>
  <si>
    <t>Step 7</t>
  </si>
  <si>
    <t>Definitions</t>
  </si>
  <si>
    <t>Examples</t>
  </si>
  <si>
    <r>
      <t xml:space="preserve">An example vulnerability assessment can be found in the </t>
    </r>
    <r>
      <rPr>
        <i/>
        <sz val="11"/>
        <color rgb="FF000000"/>
        <rFont val="Calibri"/>
        <family val="2"/>
        <scheme val="minor"/>
      </rPr>
      <t>VA Example</t>
    </r>
    <r>
      <rPr>
        <sz val="11"/>
        <color rgb="FF000000"/>
        <rFont val="Calibri"/>
        <family val="2"/>
        <scheme val="minor"/>
      </rPr>
      <t xml:space="preserve"> worksheet (tab)</t>
    </r>
  </si>
  <si>
    <t>How to use this workbook</t>
  </si>
  <si>
    <t>Resources</t>
  </si>
  <si>
    <t>Use one excel workbook file per product or product group. Make a new excel workbook for each product or product group.</t>
  </si>
  <si>
    <r>
      <rPr>
        <b/>
        <sz val="11"/>
        <color rgb="FF000000"/>
        <rFont val="Calibri"/>
        <family val="2"/>
        <scheme val="minor"/>
      </rPr>
      <t xml:space="preserve">Enter some basic information: </t>
    </r>
    <r>
      <rPr>
        <sz val="11"/>
        <color rgb="FF000000"/>
        <rFont val="Calibri"/>
        <family val="2"/>
        <scheme val="minor"/>
      </rPr>
      <t xml:space="preserve">Define and describe the facility, product and the person who is performing the vulnerability assessment.  Do this by typing information into the tables on the worksheets (tabs) titled:  </t>
    </r>
    <r>
      <rPr>
        <i/>
        <sz val="11"/>
        <color rgb="FF000000"/>
        <rFont val="Calibri"/>
        <family val="2"/>
        <scheme val="minor"/>
      </rPr>
      <t>Product Description</t>
    </r>
    <r>
      <rPr>
        <sz val="11"/>
        <color rgb="FF000000"/>
        <rFont val="Calibri"/>
        <family val="2"/>
        <scheme val="minor"/>
      </rPr>
      <t xml:space="preserve">, </t>
    </r>
    <r>
      <rPr>
        <i/>
        <sz val="11"/>
        <color rgb="FF000000"/>
        <rFont val="Calibri"/>
        <family val="2"/>
        <scheme val="minor"/>
      </rPr>
      <t>Facility Description</t>
    </r>
    <r>
      <rPr>
        <sz val="11"/>
        <color rgb="FF000000"/>
        <rFont val="Calibri"/>
        <family val="2"/>
        <scheme val="minor"/>
      </rPr>
      <t xml:space="preserve"> and </t>
    </r>
    <r>
      <rPr>
        <i/>
        <sz val="11"/>
        <color rgb="FF000000"/>
        <rFont val="Calibri"/>
        <family val="2"/>
        <scheme val="minor"/>
      </rPr>
      <t>Qualified Individual</t>
    </r>
    <r>
      <rPr>
        <sz val="11"/>
        <color rgb="FF000000"/>
        <rFont val="Calibri"/>
        <family val="2"/>
        <scheme val="minor"/>
      </rPr>
      <t xml:space="preserve">. </t>
    </r>
  </si>
  <si>
    <t>Add ingredient to hopper</t>
  </si>
  <si>
    <t>Add batter</t>
  </si>
  <si>
    <t>Apply glaze</t>
  </si>
  <si>
    <t>Type of processing or operational step</t>
  </si>
  <si>
    <r>
      <t xml:space="preserve">Find definitions for terms used in this document at the </t>
    </r>
    <r>
      <rPr>
        <i/>
        <sz val="11"/>
        <color rgb="FF000000"/>
        <rFont val="Calibri"/>
        <family val="2"/>
        <scheme val="minor"/>
      </rPr>
      <t>Definitions</t>
    </r>
    <r>
      <rPr>
        <sz val="11"/>
        <color rgb="FF000000"/>
        <rFont val="Calibri"/>
        <family val="2"/>
        <scheme val="minor"/>
      </rPr>
      <t xml:space="preserve"> Worksheet (tab)</t>
    </r>
  </si>
  <si>
    <t>Process Flow Chart and Operational Steps</t>
  </si>
  <si>
    <t>Take me to the Process Flow Chart Sheet</t>
  </si>
  <si>
    <t>Take me to the Vulnerability Assessment Worksheet</t>
  </si>
  <si>
    <r>
      <t xml:space="preserve">Steps that are vulnerable are called </t>
    </r>
    <r>
      <rPr>
        <i/>
        <sz val="12"/>
        <color rgb="FF002060"/>
        <rFont val="Arial"/>
        <family val="2"/>
      </rPr>
      <t>actionable process steps</t>
    </r>
    <r>
      <rPr>
        <sz val="12"/>
        <color rgb="FF002060"/>
        <rFont val="Arial"/>
        <family val="2"/>
      </rPr>
      <t>.</t>
    </r>
  </si>
  <si>
    <r>
      <t xml:space="preserve">This worksheet helps you to identify which processing steps are </t>
    </r>
    <r>
      <rPr>
        <i/>
        <sz val="12"/>
        <color rgb="FF002060"/>
        <rFont val="Arial"/>
        <family val="2"/>
      </rPr>
      <t>vulnerable</t>
    </r>
    <r>
      <rPr>
        <sz val="12"/>
        <color rgb="FF002060"/>
        <rFont val="Arial"/>
        <family val="2"/>
      </rPr>
      <t xml:space="preserve"> to </t>
    </r>
    <r>
      <rPr>
        <i/>
        <sz val="12"/>
        <color rgb="FF002060"/>
        <rFont val="Arial"/>
        <family val="2"/>
      </rPr>
      <t>intentional adulteration</t>
    </r>
    <r>
      <rPr>
        <sz val="12"/>
        <color rgb="FF002060"/>
        <rFont val="Arial"/>
        <family val="2"/>
      </rPr>
      <t xml:space="preserve">. </t>
    </r>
  </si>
  <si>
    <t>Process flow chart</t>
  </si>
  <si>
    <t>Click here to add your own step to the drop-down</t>
  </si>
  <si>
    <t>Disagree?  Click here</t>
  </si>
  <si>
    <t>Table of contents</t>
  </si>
  <si>
    <t>Food defense team suggested team members</t>
  </si>
  <si>
    <t>Mitigation strategies document template</t>
  </si>
  <si>
    <t>Food defense plan title page template</t>
  </si>
  <si>
    <t>Link to FDA database of mitigation strategies</t>
  </si>
  <si>
    <t>Ideas for challenge tests (23 ideas)</t>
  </si>
  <si>
    <t>Fundamental elements considerations and calculations</t>
  </si>
  <si>
    <t>There is no need to use the fundamental elements scoring system for a process step unless (a) the process is a KAT and (b) if you wish to justify your decision that it is not an actionable process step.</t>
  </si>
  <si>
    <t>Step 1.1</t>
  </si>
  <si>
    <t>Step 1.2</t>
  </si>
  <si>
    <t>Step 1.3</t>
  </si>
  <si>
    <t>Step 2.1</t>
  </si>
  <si>
    <t>Step 2.2</t>
  </si>
  <si>
    <t>Step 3.2</t>
  </si>
  <si>
    <t>Column J contains the amount of representative contaminant needed to successfully contaminate a batch, that is, the amount needed to cause harm if added to the batch.</t>
  </si>
  <si>
    <t>Step 3.3</t>
  </si>
  <si>
    <t>Step 3.4</t>
  </si>
  <si>
    <t>Process Step</t>
  </si>
  <si>
    <t xml:space="preserve">Enter information into columns A, B, C into Table I on this sheet. </t>
  </si>
  <si>
    <t>Step 2.3</t>
  </si>
  <si>
    <t>Step 1.4</t>
  </si>
  <si>
    <t>Score</t>
  </si>
  <si>
    <r>
      <rPr>
        <b/>
        <sz val="10"/>
        <color rgb="FF002060"/>
        <rFont val="Arial"/>
        <family val="2"/>
      </rPr>
      <t>Score</t>
    </r>
  </si>
  <si>
    <t>a. Descriptions are meant to be illustrative of the conditions that may be present at a process step that can indicate the nature of the vulnerability. Every condition need not be present to warrant the corresponding score.</t>
  </si>
  <si>
    <r>
      <t>Description</t>
    </r>
    <r>
      <rPr>
        <b/>
        <vertAlign val="superscript"/>
        <sz val="10"/>
        <color rgb="FF002060"/>
        <rFont val="Arial"/>
        <family val="2"/>
      </rPr>
      <t>b</t>
    </r>
  </si>
  <si>
    <t>1. Calculate the score for Public Health Impact</t>
  </si>
  <si>
    <t>2.  Determine the score for Element 2: Degree of Physical Access</t>
  </si>
  <si>
    <t>3.  Determine the score for Element 3: Ability of an Attacker to Successfully Contaminate the Product</t>
  </si>
  <si>
    <t>If the amount of product in final serving is hard to figure out, you may consider most common expected end use of ingredient; see FDA Guidance Chapter 2, F, 2, (b) i. End Use of the Food (page 51).</t>
  </si>
  <si>
    <t>Consult Table III of this worksheet.  For the process step that is being considered, find the row that contains the best description of physical access to that process step and obtain the corresponding score (1 - 10).</t>
  </si>
  <si>
    <t>Table IV.  Justification for score for Degree of Physical Access</t>
  </si>
  <si>
    <t>Score from Table III</t>
  </si>
  <si>
    <t>Justification and explanation of choice</t>
  </si>
  <si>
    <t>Process Description</t>
  </si>
  <si>
    <t>Check that the calculated score in column G of the Table I (yellow cells) properly corresponds to the scores found in Table II Potential Public Health Impact.</t>
  </si>
  <si>
    <t>Step 3.5</t>
  </si>
  <si>
    <t>Degree of Physical Access</t>
  </si>
  <si>
    <t>Score from Table V</t>
  </si>
  <si>
    <t>Step 4.1</t>
  </si>
  <si>
    <t>Return to Vulnerability Assessment Worksheet to check the sum of the three scores.</t>
  </si>
  <si>
    <t>Step 4.2</t>
  </si>
  <si>
    <t>Table VII.  Using the sum of scores to estimate vulnerability</t>
  </si>
  <si>
    <t>0 - 13</t>
  </si>
  <si>
    <t>14 - 25</t>
  </si>
  <si>
    <t>26 - 30</t>
  </si>
  <si>
    <r>
      <t>Guidelines for determining vulnerabilities based on scores</t>
    </r>
    <r>
      <rPr>
        <b/>
        <vertAlign val="superscript"/>
        <sz val="10"/>
        <color rgb="FF002060"/>
        <rFont val="Arial"/>
        <family val="2"/>
      </rPr>
      <t>d</t>
    </r>
  </si>
  <si>
    <t>d. Important warning (FDA Guidance): "Vulnerability assessments using the three fundamental elements are specific to a facility and its policies and processes. The combination of individual element scores that together sum to create a single score may reflect a wide variety of circumstances. As a result, it is not appropriate to specify a universally-applied sum score at which all greater sum scores are always actionable process steps and all lesser sum scores are never actionable process steps. Therefore, we have not specified such a value as a single threshold for the identification of actionable process steps. However, it is possible to provide upper and lower thresholds for vulnerability. We expect significant vulnerabilities will exist when each of the elements are highly scored, i.e., when a process step sum score is greater than or equal to 26 (≥26). Similarly, we expect that significant vulnerabilities will not exist when each of the elements score low, i.e., when a process step sum score is less than or equal to 13 (≤13)."</t>
  </si>
  <si>
    <t>Step 1.5</t>
  </si>
  <si>
    <t>Step 4.3</t>
  </si>
  <si>
    <t>Step 4.4</t>
  </si>
  <si>
    <t>Step 5.5</t>
  </si>
  <si>
    <t>Go to the Vuln Assessment Worksheet</t>
  </si>
  <si>
    <t>Table I</t>
  </si>
  <si>
    <t>Table II</t>
  </si>
  <si>
    <t>Table III</t>
  </si>
  <si>
    <t>Table IV</t>
  </si>
  <si>
    <t>Table V</t>
  </si>
  <si>
    <t>Table VI</t>
  </si>
  <si>
    <t>Top</t>
  </si>
  <si>
    <t>Add your justification and comments on the score to column H of Table I in this worksheet.</t>
  </si>
  <si>
    <t>Transfer the score in column G (yellow colored cell) of Table I to the 'Public Health Impact' column (pale blue) of the Vulnerability Assessment Worksheet in the row corresponding to the relevant process step.</t>
  </si>
  <si>
    <t xml:space="preserve">Type the score into the third column of Table IV (pink cells), explaining your justification for this decision. </t>
  </si>
  <si>
    <t>Transfer the score (1 - 10) from the pink colored cell to the 'Degree of Physical Access' column (pale blue) of the Vulnerability Assessment Worksheet in the row corresponding to the relevant process step.</t>
  </si>
  <si>
    <t>Step 3.1</t>
  </si>
  <si>
    <t>Return to Table I of this sheet.  Check that the measuring units (grams, ounces, pounds, milligrams) are properly identified, reported and calculated in columns I and J.  Adjust if necessary.</t>
  </si>
  <si>
    <t>Consult Table V in this worksheet.  For the process step that is being considered and using the amount of contaminant required to cause harm from Column J of table I, find the row that contains the best description of ease of ability to successfully contaminate product.</t>
  </si>
  <si>
    <t xml:space="preserve">Type the corresponding score (1 - 10) into the third column of Table VI (green cells), explaining your justification for this decision. </t>
  </si>
  <si>
    <t>Transfer the corresponding score (1 - 10) to the 'Ability of attacker to successfully contaminate' column (pale blue) of the Vulnerability Assessment Worksheet in the row corresponding to the relevant process step.</t>
  </si>
  <si>
    <t>If the sum of the three scores is less than or equal to 13 the vulnerability assessment worksheet will designate the process step IS NOT an actionable process step.  Check this, using Table VII on this worksheet for guidance.</t>
  </si>
  <si>
    <t>If the sum of the three scores is between 14 and 25 the vulnerability assessment worksheet will designate the process step IS an actionable process step.  You may wish to adjust this decision, using Table VII on this worksheet and external sources for guidance.</t>
  </si>
  <si>
    <t>If the sum of the three scores is greater than or equal to 26 the vulnerability assessment worksheet will designate the process step IS an actionable process step.  Check this, using Table VII on this worksheet for guidance.</t>
  </si>
  <si>
    <t>Type your justifications for your decision into the Vulnerability Assessment Worksheet in the row corresponding to the relevant process step.</t>
  </si>
  <si>
    <t>Click to go to tables</t>
  </si>
  <si>
    <t>Table I. Calculations for Public Health Impact and Representative Contaminant Calculation (FDA Guidance page 47)</t>
  </si>
  <si>
    <t>Significant vulnerabilities are not expected to exist if the sum of the scores is less than or equal to 13.</t>
  </si>
  <si>
    <t>Significant vulnerabilities are expected to exist if the sum of the scores is greater than or equal to 26.</t>
  </si>
  <si>
    <t xml:space="preserve">Use the fundamental elements method if you wish to show that a process step that is a key activity type does not require controls, i.e. NOT an actionable process step.  This would be the case if the public health impact is small, access is limited or an attacker wouldn't be able to successfully contaminate product; for example, if the amount of contaminant to be added would be so great as to be virtually impossible because the ingredient processed at this step makes up only a small proportion of the finished product. </t>
  </si>
  <si>
    <t xml:space="preserve">  Complete all the steps below for every process step for which you wish to use the fundamental elements method</t>
  </si>
  <si>
    <t>4.  Return to Vulnerability Assessment Worksheet to make the final determination of vulnerability</t>
  </si>
  <si>
    <t>Hidden columns</t>
  </si>
  <si>
    <t>Instructions for using the fundamental elements</t>
  </si>
  <si>
    <t>Example product peanut and honey bar</t>
  </si>
  <si>
    <t>Joe's Facility</t>
  </si>
  <si>
    <t>1 Main Street Presidenttown</t>
  </si>
  <si>
    <t>Ms Doe</t>
  </si>
  <si>
    <t>Click to here to see an example</t>
  </si>
  <si>
    <t>Example</t>
  </si>
  <si>
    <r>
      <t xml:space="preserve">Find templates for related documents, lists of ideas for mitigation strategies, verification activities and challenge tests in the </t>
    </r>
    <r>
      <rPr>
        <i/>
        <sz val="11"/>
        <color rgb="FF000000"/>
        <rFont val="Calibri"/>
        <family val="2"/>
        <scheme val="minor"/>
      </rPr>
      <t>Resources</t>
    </r>
    <r>
      <rPr>
        <sz val="11"/>
        <color rgb="FF000000"/>
        <rFont val="Calibri"/>
        <family val="2"/>
        <scheme val="minor"/>
      </rPr>
      <t xml:space="preserve"> worksheet (tab)</t>
    </r>
  </si>
  <si>
    <t>Take me to the Facility Description sheet</t>
  </si>
  <si>
    <r>
      <rPr>
        <b/>
        <sz val="11"/>
        <rFont val="Calibri"/>
        <family val="2"/>
        <scheme val="minor"/>
      </rPr>
      <t>Optional step:</t>
    </r>
    <r>
      <rPr>
        <sz val="11"/>
        <rFont val="Calibri"/>
        <family val="2"/>
        <scheme val="minor"/>
      </rPr>
      <t xml:space="preserve"> for any step that is a Key Activity Type but that might not, in your expert opinion, be vulnerable to intentional adulteration, you may use the </t>
    </r>
    <r>
      <rPr>
        <b/>
        <sz val="11"/>
        <rFont val="Calibri"/>
        <family val="2"/>
        <scheme val="minor"/>
      </rPr>
      <t>fundamental elements</t>
    </r>
    <r>
      <rPr>
        <sz val="11"/>
        <rFont val="Calibri"/>
        <family val="2"/>
        <scheme val="minor"/>
      </rPr>
      <t xml:space="preserve"> section of the </t>
    </r>
    <r>
      <rPr>
        <i/>
        <sz val="11"/>
        <rFont val="Calibri"/>
        <family val="2"/>
        <scheme val="minor"/>
      </rPr>
      <t>Vulnerability Assessment Worksheet</t>
    </r>
    <r>
      <rPr>
        <sz val="11"/>
        <rFont val="Calibri"/>
        <family val="2"/>
        <scheme val="minor"/>
      </rPr>
      <t xml:space="preserve"> and </t>
    </r>
    <r>
      <rPr>
        <i/>
        <sz val="11"/>
        <rFont val="Calibri"/>
        <family val="2"/>
        <scheme val="minor"/>
      </rPr>
      <t>the Fund Elements Worksheet</t>
    </r>
    <r>
      <rPr>
        <sz val="11"/>
        <rFont val="Calibri"/>
        <family val="2"/>
        <scheme val="minor"/>
      </rPr>
      <t xml:space="preserve"> to calculate a score for each of the three fundamental elements: public health impact, physical access to product and ability to successfully contaminate product.  Add these three scores and compare the result to recommended vulnerability ratings provided by the U.S. FDA and reproduced in the worksheet.
If the score is sufficiently low, the process step can be considered to be NOT an actionable process step, one that does not require mitigation strategies.  The three fundamental elements consideration is used to justify this decision. </t>
    </r>
  </si>
  <si>
    <t>Show me the Fundamental Elements Worksheet</t>
  </si>
  <si>
    <r>
      <rPr>
        <b/>
        <sz val="11"/>
        <rFont val="Calibri"/>
        <family val="2"/>
        <scheme val="minor"/>
      </rPr>
      <t>Print or export your completed assessment</t>
    </r>
    <r>
      <rPr>
        <sz val="11"/>
        <rFont val="Calibri"/>
        <family val="2"/>
        <scheme val="minor"/>
      </rPr>
      <t xml:space="preserve">, if desired.
Treat all files and documents related to your food defense plan as ultra-sensitive, confidential and not to be disclosed to any person within or external to the business without approval from senior management. </t>
    </r>
  </si>
  <si>
    <t>Write to support@foodfraudadvisors.com</t>
  </si>
  <si>
    <t>add your own descriptions here</t>
  </si>
  <si>
    <t>If you have a food defense team, insert details of the team here</t>
  </si>
  <si>
    <t>Insert process flow chart here</t>
  </si>
  <si>
    <t>Mitigation Strategies Database of FDA  </t>
  </si>
  <si>
    <t>Food Defense Plan Title Page</t>
  </si>
  <si>
    <t>Food Defense Team Suggested Membership</t>
  </si>
  <si>
    <t>Mitigation Strategies and Management Template</t>
  </si>
  <si>
    <t>List of Mitigation Strategies</t>
  </si>
  <si>
    <t>Verification of Food Defense Systems</t>
  </si>
  <si>
    <t>Verification of food defense systems (10  checks)</t>
  </si>
  <si>
    <t>List of mitigation strategies (22 strategies)</t>
  </si>
  <si>
    <t>Ideas for Challenge Tests</t>
  </si>
  <si>
    <r>
      <t xml:space="preserve">1.  Source: U.S. Department of Health and Human Services, Food and Drug Administration (2019), </t>
    </r>
    <r>
      <rPr>
        <i/>
        <sz val="10"/>
        <color rgb="FF002060"/>
        <rFont val="Arial"/>
        <family val="2"/>
      </rPr>
      <t>Mitigation Strategies to Protect Food Against Intentional Adulteration: Guidance for Industry</t>
    </r>
    <r>
      <rPr>
        <sz val="10"/>
        <color rgb="FF002060"/>
        <rFont val="Arial"/>
        <family val="2"/>
      </rPr>
      <t>, p 155</t>
    </r>
  </si>
  <si>
    <r>
      <t xml:space="preserve">The information, calculations and worksheets below are as described in and/or reproduced from U.S. Department of Health and Human Services, Food and Drug Administration (2019), </t>
    </r>
    <r>
      <rPr>
        <i/>
        <sz val="11"/>
        <color rgb="FF002060"/>
        <rFont val="Arial"/>
        <family val="2"/>
      </rPr>
      <t>Mitigation Strategies to Protect Food Against Intentional Adulteration: Guidance for Industry</t>
    </r>
    <r>
      <rPr>
        <sz val="11"/>
        <color rgb="FF002060"/>
        <rFont val="Arial"/>
        <family val="2"/>
      </rPr>
      <t xml:space="preserve">  (pp 40 - 52), hereafter referred to as FDA Guidance. </t>
    </r>
  </si>
  <si>
    <t>Table VII</t>
  </si>
  <si>
    <t>"When a process step sum score is within 14-25, whether significant vulnerabilities are present depends on the nature of the vulnerability at the process step under evaluation and the contribution of each of the three elements in each case" (source: FDA Guidance).</t>
  </si>
  <si>
    <t>auto-filled</t>
  </si>
  <si>
    <r>
      <t xml:space="preserve">KAT?
</t>
    </r>
    <r>
      <rPr>
        <b/>
        <sz val="10"/>
        <color rgb="FF002060"/>
        <rFont val="Arial"/>
        <family val="2"/>
      </rPr>
      <t>Change if you disagree</t>
    </r>
  </si>
  <si>
    <t>Formula recovery row (protected)</t>
  </si>
  <si>
    <t>Buy the full version to unlock this content</t>
  </si>
  <si>
    <t>Table II. Buy the full version to unlock this content</t>
  </si>
  <si>
    <t>Table III. Buy the full version to unlock this content</t>
  </si>
  <si>
    <t>Table V. Buy the full version to unlock this content</t>
  </si>
  <si>
    <t>b. Buy the full version to unlock this content
that can indicate the nature of the vulnerability. Every condition need not be present to warrant the corresponding score.</t>
  </si>
  <si>
    <t>c.  Buy the full version to unlock this content</t>
  </si>
  <si>
    <t>Table VI.  Buy the full version to unlock this content</t>
  </si>
  <si>
    <r>
      <t xml:space="preserve">Using the process flow chart as a guide, use the </t>
    </r>
    <r>
      <rPr>
        <i/>
        <sz val="11"/>
        <color rgb="FF000000"/>
        <rFont val="Calibri"/>
        <family val="2"/>
        <scheme val="minor"/>
      </rPr>
      <t>Vulnerability Assessment Worksheet</t>
    </r>
    <r>
      <rPr>
        <sz val="11"/>
        <color rgb="FF000000"/>
        <rFont val="Calibri"/>
        <family val="2"/>
        <scheme val="minor"/>
      </rPr>
      <t xml:space="preserve"> to list and </t>
    </r>
    <r>
      <rPr>
        <b/>
        <sz val="11"/>
        <color rgb="FF000000"/>
        <rFont val="Calibri"/>
        <family val="2"/>
        <scheme val="minor"/>
      </rPr>
      <t xml:space="preserve">describe each process step down the page.  </t>
    </r>
    <r>
      <rPr>
        <sz val="11"/>
        <color rgb="FF000000"/>
        <rFont val="Calibri"/>
        <family val="2"/>
        <scheme val="minor"/>
      </rPr>
      <t xml:space="preserve">For each step, </t>
    </r>
    <r>
      <rPr>
        <b/>
        <sz val="11"/>
        <color rgb="FF000000"/>
        <rFont val="Calibri"/>
        <family val="2"/>
        <scheme val="minor"/>
      </rPr>
      <t>choose a process type from the drop-down list</t>
    </r>
    <r>
      <rPr>
        <sz val="11"/>
        <color rgb="FF000000"/>
        <rFont val="Calibri"/>
        <family val="2"/>
        <scheme val="minor"/>
      </rPr>
      <t xml:space="preserve"> in worksheet.  You may add your own process types if needed.  The worksheet will calculate whether the process is a Key Activity Type (KAT), as defined by the U.S. Food and Drug Administration in their document </t>
    </r>
    <r>
      <rPr>
        <i/>
        <sz val="11"/>
        <color rgb="FF000000"/>
        <rFont val="Calibri"/>
        <family val="2"/>
        <scheme val="minor"/>
      </rPr>
      <t>Mitigation Strategies to Protect Food Against Intentional Adulteration: Guidance for Industry, Revised Draft Guidance</t>
    </r>
    <r>
      <rPr>
        <sz val="11"/>
        <color rgb="FF000000"/>
        <rFont val="Calibri"/>
        <family val="2"/>
        <scheme val="minor"/>
      </rPr>
      <t xml:space="preserve"> (March 2019). 
Processes that are Key Activity Types are considered to be vulnerable to intentional adulteration by default and are designated to be Actionable Process Steps.
The vulnerability assessment is complete when every process step has been designated as either not vulnerable or vulnerable and an actionable process step.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</si>
</sst>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 ;\-0.0\ "/>
    <numFmt numFmtId="166" formatCode="[$-C09]dd\-mmmm\-yyyy;@"/>
  </numFmts>
  <fonts count="67" x14ac:knownFonts="1">
    <font>
      <sz val="10"/>
      <color rgb="FF000000"/>
      <name val="Arial"/>
    </font>
    <font>
      <sz val="11"/>
      <color theme="1"/>
      <name val="Calibri"/>
      <family val="2"/>
      <scheme val="minor"/>
    </font>
    <font>
      <sz val="11"/>
      <color theme="1"/>
      <name val="Calibri"/>
      <family val="2"/>
      <scheme val="minor"/>
    </font>
    <font>
      <sz val="10"/>
      <color rgb="FF7F7F7F"/>
      <name val="Arial"/>
      <family val="2"/>
    </font>
    <font>
      <sz val="11"/>
      <color rgb="FF000000"/>
      <name val="Arial"/>
      <family val="2"/>
    </font>
    <font>
      <sz val="10"/>
      <color rgb="FF000000"/>
      <name val="Arial"/>
      <family val="2"/>
    </font>
    <font>
      <u/>
      <sz val="10"/>
      <color theme="10"/>
      <name val="Arial"/>
      <family val="2"/>
    </font>
    <font>
      <sz val="11"/>
      <color rgb="FF000000"/>
      <name val="Calibri"/>
      <family val="2"/>
      <scheme val="minor"/>
    </font>
    <font>
      <b/>
      <sz val="11"/>
      <color rgb="FF000000"/>
      <name val="Calibri"/>
      <family val="2"/>
      <scheme val="minor"/>
    </font>
    <font>
      <i/>
      <sz val="11"/>
      <color rgb="FF000000"/>
      <name val="Calibri"/>
      <family val="2"/>
      <scheme val="minor"/>
    </font>
    <font>
      <sz val="12"/>
      <name val="Calibri"/>
      <family val="2"/>
      <scheme val="minor"/>
    </font>
    <font>
      <sz val="11"/>
      <name val="Calibri"/>
      <family val="2"/>
      <scheme val="minor"/>
    </font>
    <font>
      <i/>
      <sz val="11"/>
      <name val="Calibri"/>
      <family val="2"/>
      <scheme val="minor"/>
    </font>
    <font>
      <sz val="10"/>
      <color rgb="FF000000"/>
      <name val="Arial"/>
      <family val="2"/>
    </font>
    <font>
      <sz val="10"/>
      <color rgb="FF000000"/>
      <name val="Arial"/>
      <family val="2"/>
    </font>
    <font>
      <sz val="11"/>
      <color rgb="FF000000"/>
      <name val="Calibri"/>
      <family val="2"/>
    </font>
    <font>
      <i/>
      <sz val="11"/>
      <color rgb="FF000000"/>
      <name val="Calibri"/>
      <family val="2"/>
    </font>
    <font>
      <b/>
      <sz val="28"/>
      <color rgb="FF002060"/>
      <name val="Calibri"/>
      <family val="2"/>
    </font>
    <font>
      <b/>
      <sz val="12"/>
      <color rgb="FF002060"/>
      <name val="Calibri"/>
      <family val="2"/>
      <scheme val="minor"/>
    </font>
    <font>
      <sz val="10"/>
      <color rgb="FF002060"/>
      <name val="Arial"/>
      <family val="2"/>
    </font>
    <font>
      <sz val="12"/>
      <color rgb="FF002060"/>
      <name val="Arial"/>
      <family val="2"/>
    </font>
    <font>
      <b/>
      <sz val="12"/>
      <color rgb="FF002060"/>
      <name val="Arial"/>
      <family val="2"/>
    </font>
    <font>
      <sz val="10"/>
      <color theme="8" tint="-0.249977111117893"/>
      <name val="Arial"/>
      <family val="2"/>
    </font>
    <font>
      <b/>
      <sz val="16"/>
      <color rgb="FF002060"/>
      <name val="Arial"/>
      <family val="2"/>
    </font>
    <font>
      <u/>
      <sz val="10"/>
      <color rgb="FF002060"/>
      <name val="Arial"/>
      <family val="2"/>
    </font>
    <font>
      <b/>
      <i/>
      <sz val="12"/>
      <color rgb="FF002060"/>
      <name val="Calibri"/>
      <family val="2"/>
      <scheme val="minor"/>
    </font>
    <font>
      <i/>
      <sz val="12"/>
      <color rgb="FF002060"/>
      <name val="Arial"/>
      <family val="2"/>
    </font>
    <font>
      <b/>
      <sz val="11"/>
      <name val="Calibri"/>
      <family val="2"/>
      <scheme val="minor"/>
    </font>
    <font>
      <b/>
      <sz val="10"/>
      <color rgb="FF002060"/>
      <name val="Arial"/>
      <family val="2"/>
    </font>
    <font>
      <sz val="10"/>
      <color theme="6" tint="-0.499984740745262"/>
      <name val="Arial"/>
      <family val="2"/>
    </font>
    <font>
      <sz val="10"/>
      <color theme="3" tint="-0.249977111117893"/>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Times New Roman"/>
      <family val="1"/>
      <charset val="204"/>
    </font>
    <font>
      <sz val="11"/>
      <color rgb="FF9C6500"/>
      <name val="Calibri"/>
      <family val="2"/>
      <scheme val="minor"/>
    </font>
    <font>
      <i/>
      <sz val="10"/>
      <color rgb="FF002060"/>
      <name val="Arial"/>
      <family val="2"/>
    </font>
    <font>
      <sz val="10"/>
      <name val="Arial"/>
      <family val="2"/>
    </font>
    <font>
      <sz val="11"/>
      <name val="Arial"/>
      <family val="2"/>
    </font>
    <font>
      <b/>
      <vertAlign val="superscript"/>
      <sz val="10"/>
      <color rgb="FF002060"/>
      <name val="Arial"/>
      <family val="2"/>
    </font>
    <font>
      <sz val="11"/>
      <color rgb="FF002060"/>
      <name val="Arial"/>
      <family val="2"/>
    </font>
    <font>
      <sz val="8"/>
      <color theme="3" tint="-0.249977111117893"/>
      <name val="Arial"/>
      <family val="2"/>
    </font>
    <font>
      <sz val="8"/>
      <color rgb="FF002060"/>
      <name val="Arial"/>
      <family val="2"/>
    </font>
    <font>
      <u/>
      <sz val="8"/>
      <color rgb="FF002060"/>
      <name val="Arial"/>
      <family val="2"/>
    </font>
    <font>
      <sz val="10"/>
      <color theme="0" tint="-0.34998626667073579"/>
      <name val="Arial"/>
      <family val="2"/>
    </font>
    <font>
      <sz val="8"/>
      <color theme="0" tint="-0.34998626667073579"/>
      <name val="Arial"/>
      <family val="2"/>
    </font>
    <font>
      <u/>
      <sz val="10"/>
      <color theme="0" tint="-0.34998626667073579"/>
      <name val="Arial"/>
      <family val="2"/>
    </font>
    <font>
      <sz val="12"/>
      <color rgb="FFE44C3C"/>
      <name val="Arial"/>
      <family val="2"/>
    </font>
    <font>
      <b/>
      <sz val="12"/>
      <color rgb="FF000000"/>
      <name val="Arial"/>
      <family val="2"/>
    </font>
    <font>
      <b/>
      <sz val="16"/>
      <name val="Arial"/>
      <family val="2"/>
    </font>
    <font>
      <b/>
      <sz val="16"/>
      <color rgb="FF000000"/>
      <name val="Arial"/>
      <family val="2"/>
    </font>
    <font>
      <i/>
      <sz val="10"/>
      <color theme="8"/>
      <name val="Calibri"/>
      <family val="2"/>
    </font>
    <font>
      <sz val="10"/>
      <color rgb="FF002060"/>
      <name val="Symbol"/>
      <family val="1"/>
      <charset val="2"/>
    </font>
    <font>
      <i/>
      <sz val="11"/>
      <color rgb="FF002060"/>
      <name val="Arial"/>
      <family val="2"/>
    </font>
    <font>
      <sz val="14"/>
      <color theme="0" tint="-0.499984740745262"/>
      <name val="Arial"/>
      <family val="2"/>
    </font>
  </fonts>
  <fills count="47">
    <fill>
      <patternFill patternType="none"/>
    </fill>
    <fill>
      <patternFill patternType="gray125"/>
    </fill>
    <fill>
      <patternFill patternType="solid">
        <fgColor theme="0"/>
        <bgColor indexed="64"/>
      </patternFill>
    </fill>
    <fill>
      <patternFill patternType="solid">
        <fgColor rgb="FFF8CDC8"/>
        <bgColor indexed="64"/>
      </patternFill>
    </fill>
    <fill>
      <patternFill patternType="solid">
        <fgColor rgb="FFFDFCE7"/>
        <bgColor indexed="64"/>
      </patternFill>
    </fill>
    <fill>
      <patternFill patternType="solid">
        <fgColor rgb="FFFCFAD0"/>
        <bgColor indexed="64"/>
      </patternFill>
    </fill>
    <fill>
      <patternFill patternType="solid">
        <fgColor theme="8" tint="0.59999389629810485"/>
        <bgColor indexed="64"/>
      </patternFill>
    </fill>
    <fill>
      <patternFill patternType="solid">
        <fgColor rgb="FFC38649"/>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FFFF66"/>
        <bgColor indexed="64"/>
      </patternFill>
    </fill>
    <fill>
      <patternFill patternType="solid">
        <fgColor rgb="FFFFCCFF"/>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4" tint="0.59999389629810485"/>
        <bgColor rgb="FFD9D2E9"/>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theme="5" tint="-0.499984740745262"/>
      </right>
      <top/>
      <bottom/>
      <diagonal/>
    </border>
    <border>
      <left/>
      <right/>
      <top/>
      <bottom style="thin">
        <color theme="5" tint="-0.499984740745262"/>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style="thin">
        <color theme="5" tint="-0.499984740745262"/>
      </left>
      <right/>
      <top/>
      <bottom style="thin">
        <color theme="5" tint="-0.499984740745262"/>
      </bottom>
      <diagonal/>
    </border>
    <border>
      <left/>
      <right style="thin">
        <color theme="5" tint="-0.499984740745262"/>
      </right>
      <top/>
      <bottom style="thin">
        <color theme="5" tint="-0.499984740745262"/>
      </bottom>
      <diagonal/>
    </border>
  </borders>
  <cellStyleXfs count="57">
    <xf numFmtId="0" fontId="0" fillId="0" borderId="0"/>
    <xf numFmtId="0" fontId="6" fillId="0" borderId="0" applyNumberFormat="0" applyFill="0" applyBorder="0" applyAlignment="0" applyProtection="0"/>
    <xf numFmtId="0" fontId="31" fillId="0" borderId="0" applyNumberFormat="0" applyFill="0" applyBorder="0" applyAlignment="0" applyProtection="0"/>
    <xf numFmtId="0" fontId="32" fillId="0" borderId="24" applyNumberFormat="0" applyFill="0" applyAlignment="0" applyProtection="0"/>
    <xf numFmtId="0" fontId="33" fillId="0" borderId="25" applyNumberFormat="0" applyFill="0" applyAlignment="0" applyProtection="0"/>
    <xf numFmtId="0" fontId="34" fillId="0" borderId="26" applyNumberFormat="0" applyFill="0" applyAlignment="0" applyProtection="0"/>
    <xf numFmtId="0" fontId="34" fillId="0" borderId="0" applyNumberFormat="0" applyFill="0" applyBorder="0" applyAlignment="0" applyProtection="0"/>
    <xf numFmtId="0" fontId="35" fillId="9" borderId="0" applyNumberFormat="0" applyBorder="0" applyAlignment="0" applyProtection="0"/>
    <xf numFmtId="0" fontId="36" fillId="10" borderId="0" applyNumberFormat="0" applyBorder="0" applyAlignment="0" applyProtection="0"/>
    <xf numFmtId="0" fontId="37" fillId="12" borderId="27" applyNumberFormat="0" applyAlignment="0" applyProtection="0"/>
    <xf numFmtId="0" fontId="38" fillId="13" borderId="28" applyNumberFormat="0" applyAlignment="0" applyProtection="0"/>
    <xf numFmtId="0" fontId="39" fillId="13" borderId="27" applyNumberFormat="0" applyAlignment="0" applyProtection="0"/>
    <xf numFmtId="0" fontId="40" fillId="0" borderId="29" applyNumberFormat="0" applyFill="0" applyAlignment="0" applyProtection="0"/>
    <xf numFmtId="0" fontId="41" fillId="14" borderId="30"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32" applyNumberFormat="0" applyFill="0" applyAlignment="0" applyProtection="0"/>
    <xf numFmtId="0" fontId="45"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45"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45"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45"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45"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45"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46" fillId="0" borderId="0" applyNumberFormat="0" applyFill="0" applyBorder="0" applyProtection="0">
      <alignment vertical="top" wrapText="1"/>
    </xf>
    <xf numFmtId="0" fontId="47" fillId="11" borderId="0" applyNumberFormat="0" applyBorder="0" applyAlignment="0" applyProtection="0"/>
    <xf numFmtId="0" fontId="2" fillId="15" borderId="31" applyNumberFormat="0" applyFont="0" applyAlignment="0" applyProtection="0"/>
    <xf numFmtId="0" fontId="45" fillId="19" borderId="0" applyNumberFormat="0" applyBorder="0" applyAlignment="0" applyProtection="0"/>
    <xf numFmtId="0" fontId="45" fillId="23" borderId="0" applyNumberFormat="0" applyBorder="0" applyAlignment="0" applyProtection="0"/>
    <xf numFmtId="0" fontId="45" fillId="27" borderId="0" applyNumberFormat="0" applyBorder="0" applyAlignment="0" applyProtection="0"/>
    <xf numFmtId="0" fontId="45" fillId="31" borderId="0" applyNumberFormat="0" applyBorder="0" applyAlignment="0" applyProtection="0"/>
    <xf numFmtId="0" fontId="45" fillId="35" borderId="0" applyNumberFormat="0" applyBorder="0" applyAlignment="0" applyProtection="0"/>
    <xf numFmtId="0" fontId="45" fillId="39" borderId="0" applyNumberFormat="0" applyBorder="0" applyAlignment="0" applyProtection="0"/>
    <xf numFmtId="0" fontId="1" fillId="15" borderId="31"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cellStyleXfs>
  <cellXfs count="357">
    <xf numFmtId="0" fontId="0" fillId="0" borderId="0" xfId="0" applyFont="1" applyAlignment="1"/>
    <xf numFmtId="0" fontId="4" fillId="0" borderId="0" xfId="0" applyFont="1" applyAlignment="1" applyProtection="1">
      <protection hidden="1"/>
    </xf>
    <xf numFmtId="0" fontId="0" fillId="0" borderId="0" xfId="0" applyFont="1" applyAlignment="1" applyProtection="1">
      <protection hidden="1"/>
    </xf>
    <xf numFmtId="0" fontId="0" fillId="0" borderId="0" xfId="0" applyFont="1" applyFill="1" applyAlignment="1" applyProtection="1">
      <protection hidden="1"/>
    </xf>
    <xf numFmtId="0" fontId="4" fillId="0" borderId="0" xfId="0" applyFont="1" applyFill="1" applyAlignment="1" applyProtection="1">
      <protection hidden="1"/>
    </xf>
    <xf numFmtId="0" fontId="5" fillId="0" borderId="0" xfId="0" applyFont="1" applyAlignment="1"/>
    <xf numFmtId="0" fontId="4" fillId="0" borderId="0" xfId="0" applyFont="1" applyAlignment="1">
      <alignment vertical="center"/>
    </xf>
    <xf numFmtId="0" fontId="0" fillId="0" borderId="0" xfId="0" applyFont="1" applyAlignment="1">
      <alignment vertical="top"/>
    </xf>
    <xf numFmtId="0" fontId="15" fillId="0" borderId="0" xfId="0" applyFont="1" applyAlignment="1">
      <alignment vertical="center"/>
    </xf>
    <xf numFmtId="0" fontId="16" fillId="0" borderId="0" xfId="0" applyFont="1" applyAlignment="1"/>
    <xf numFmtId="0" fontId="0" fillId="3" borderId="0" xfId="0" applyFont="1" applyFill="1" applyAlignment="1" applyProtection="1">
      <protection hidden="1"/>
    </xf>
    <xf numFmtId="0" fontId="4" fillId="3" borderId="0" xfId="0" applyFont="1" applyFill="1" applyAlignment="1" applyProtection="1">
      <protection hidden="1"/>
    </xf>
    <xf numFmtId="0" fontId="4" fillId="3" borderId="0" xfId="0" applyFont="1" applyFill="1" applyAlignment="1" applyProtection="1">
      <alignment horizontal="left" vertical="center" wrapText="1" indent="1"/>
      <protection hidden="1"/>
    </xf>
    <xf numFmtId="0" fontId="7" fillId="3" borderId="0" xfId="0" applyFont="1" applyFill="1" applyAlignment="1" applyProtection="1">
      <alignment horizontal="left" vertical="top" wrapText="1"/>
      <protection hidden="1"/>
    </xf>
    <xf numFmtId="0" fontId="8" fillId="3" borderId="0" xfId="0" applyFont="1" applyFill="1" applyAlignment="1" applyProtection="1">
      <alignment horizontal="left" vertical="top" wrapText="1"/>
      <protection hidden="1"/>
    </xf>
    <xf numFmtId="0" fontId="6" fillId="3" borderId="0" xfId="1" applyFill="1" applyBorder="1" applyAlignment="1" applyProtection="1">
      <alignment horizontal="left" vertical="center" wrapText="1"/>
      <protection hidden="1"/>
    </xf>
    <xf numFmtId="0" fontId="8" fillId="3" borderId="0" xfId="0" applyFont="1" applyFill="1" applyAlignment="1" applyProtection="1">
      <alignment horizontal="left" vertical="top"/>
      <protection hidden="1"/>
    </xf>
    <xf numFmtId="0" fontId="8" fillId="3" borderId="0" xfId="0" applyFont="1" applyFill="1" applyBorder="1" applyAlignment="1" applyProtection="1">
      <alignment horizontal="left" vertical="top"/>
      <protection hidden="1"/>
    </xf>
    <xf numFmtId="0" fontId="10" fillId="3" borderId="0" xfId="0" applyFont="1" applyFill="1" applyBorder="1" applyAlignment="1" applyProtection="1">
      <alignment horizontal="left" vertical="top" wrapText="1"/>
      <protection hidden="1"/>
    </xf>
    <xf numFmtId="0" fontId="6" fillId="3" borderId="0" xfId="1" applyFill="1" applyAlignment="1" applyProtection="1">
      <alignment horizontal="left" vertical="top" wrapText="1"/>
      <protection hidden="1"/>
    </xf>
    <xf numFmtId="0" fontId="3" fillId="3" borderId="0" xfId="0" applyFont="1" applyFill="1" applyProtection="1">
      <protection hidden="1"/>
    </xf>
    <xf numFmtId="0" fontId="17" fillId="3" borderId="0" xfId="0" applyFont="1" applyFill="1" applyProtection="1">
      <protection hidden="1"/>
    </xf>
    <xf numFmtId="0" fontId="18" fillId="3" borderId="0" xfId="0" applyFont="1" applyFill="1" applyAlignment="1" applyProtection="1">
      <alignment horizontal="left" vertical="top" indent="1"/>
      <protection hidden="1"/>
    </xf>
    <xf numFmtId="0" fontId="8" fillId="4" borderId="3" xfId="0" applyFont="1" applyFill="1" applyBorder="1" applyAlignment="1" applyProtection="1">
      <alignment horizontal="left" vertical="top" wrapText="1"/>
      <protection hidden="1"/>
    </xf>
    <xf numFmtId="0" fontId="7" fillId="4" borderId="5" xfId="0" applyFont="1" applyFill="1" applyBorder="1" applyAlignment="1" applyProtection="1">
      <alignment horizontal="left" vertical="top" wrapText="1"/>
      <protection hidden="1"/>
    </xf>
    <xf numFmtId="0" fontId="8" fillId="4" borderId="6" xfId="0" applyFont="1" applyFill="1" applyBorder="1" applyAlignment="1" applyProtection="1">
      <alignment horizontal="left" vertical="top" wrapText="1"/>
      <protection hidden="1"/>
    </xf>
    <xf numFmtId="0" fontId="7" fillId="4" borderId="8" xfId="0" applyFont="1" applyFill="1" applyBorder="1" applyAlignment="1" applyProtection="1">
      <alignment horizontal="left" vertical="top" wrapText="1"/>
      <protection hidden="1"/>
    </xf>
    <xf numFmtId="0" fontId="0" fillId="5" borderId="0" xfId="0" applyFont="1" applyFill="1" applyAlignment="1"/>
    <xf numFmtId="0" fontId="19" fillId="5" borderId="0" xfId="0" applyFont="1" applyFill="1" applyAlignment="1"/>
    <xf numFmtId="0" fontId="22" fillId="5" borderId="0" xfId="0" applyFont="1" applyFill="1" applyAlignment="1">
      <alignment vertical="center" wrapText="1"/>
    </xf>
    <xf numFmtId="0" fontId="5" fillId="5" borderId="0" xfId="0" applyFont="1" applyFill="1" applyAlignment="1"/>
    <xf numFmtId="0" fontId="0" fillId="5" borderId="0" xfId="0" applyFont="1" applyFill="1" applyAlignment="1">
      <alignment vertical="top"/>
    </xf>
    <xf numFmtId="0" fontId="20" fillId="6" borderId="1" xfId="0" applyFont="1" applyFill="1" applyBorder="1" applyAlignment="1">
      <alignment vertical="top"/>
    </xf>
    <xf numFmtId="0" fontId="0" fillId="6" borderId="10" xfId="0" applyFont="1" applyFill="1" applyBorder="1" applyAlignment="1"/>
    <xf numFmtId="0" fontId="21" fillId="6" borderId="2" xfId="0" applyFont="1" applyFill="1" applyBorder="1" applyAlignment="1">
      <alignment vertical="center"/>
    </xf>
    <xf numFmtId="0" fontId="0" fillId="6" borderId="10" xfId="0" applyFont="1" applyFill="1" applyBorder="1" applyAlignment="1">
      <alignment vertical="center"/>
    </xf>
    <xf numFmtId="0" fontId="23" fillId="6" borderId="2" xfId="0" applyFont="1" applyFill="1" applyBorder="1" applyAlignment="1"/>
    <xf numFmtId="0" fontId="21" fillId="6" borderId="10" xfId="0" applyFont="1" applyFill="1" applyBorder="1" applyAlignment="1">
      <alignment vertical="center"/>
    </xf>
    <xf numFmtId="0" fontId="24" fillId="5" borderId="0" xfId="0" applyFont="1" applyFill="1" applyAlignment="1"/>
    <xf numFmtId="0" fontId="19" fillId="5" borderId="0" xfId="0" applyFont="1" applyFill="1" applyAlignment="1">
      <alignment horizontal="left" indent="2"/>
    </xf>
    <xf numFmtId="0" fontId="20" fillId="6" borderId="1" xfId="0" applyFont="1" applyFill="1" applyBorder="1" applyAlignment="1">
      <alignment vertical="top" wrapText="1"/>
    </xf>
    <xf numFmtId="0" fontId="23" fillId="5" borderId="0" xfId="0" applyFont="1" applyFill="1" applyBorder="1" applyAlignment="1"/>
    <xf numFmtId="0" fontId="0" fillId="5" borderId="0" xfId="0" applyFont="1" applyFill="1" applyBorder="1" applyAlignment="1"/>
    <xf numFmtId="0" fontId="20" fillId="6" borderId="12" xfId="0" applyFont="1" applyFill="1" applyBorder="1" applyAlignment="1">
      <alignment vertical="top"/>
    </xf>
    <xf numFmtId="0" fontId="20" fillId="6" borderId="23" xfId="0" applyFont="1" applyFill="1" applyBorder="1" applyAlignment="1">
      <alignment vertical="top"/>
    </xf>
    <xf numFmtId="0" fontId="20" fillId="6" borderId="11" xfId="0" applyFont="1" applyFill="1" applyBorder="1" applyAlignment="1">
      <alignment vertical="top"/>
    </xf>
    <xf numFmtId="0" fontId="8" fillId="4" borderId="2" xfId="0" applyFont="1" applyFill="1" applyBorder="1" applyAlignment="1" applyProtection="1">
      <alignment horizontal="left" vertical="top" wrapText="1"/>
      <protection hidden="1"/>
    </xf>
    <xf numFmtId="0" fontId="7" fillId="4" borderId="10" xfId="0" applyFont="1" applyFill="1" applyBorder="1" applyAlignment="1" applyProtection="1">
      <alignment horizontal="left" vertical="top" wrapText="1"/>
      <protection hidden="1"/>
    </xf>
    <xf numFmtId="0" fontId="11" fillId="4" borderId="10" xfId="0" applyFont="1" applyFill="1" applyBorder="1" applyAlignment="1" applyProtection="1">
      <alignment horizontal="left" vertical="top" wrapText="1"/>
      <protection hidden="1"/>
    </xf>
    <xf numFmtId="0" fontId="8" fillId="3" borderId="0" xfId="0" applyFont="1" applyFill="1" applyBorder="1" applyAlignment="1" applyProtection="1">
      <alignment horizontal="left" vertical="top" wrapText="1"/>
      <protection hidden="1"/>
    </xf>
    <xf numFmtId="0" fontId="11" fillId="3" borderId="0" xfId="0" applyFont="1" applyFill="1" applyBorder="1" applyAlignment="1" applyProtection="1">
      <alignment horizontal="left" vertical="top" wrapText="1"/>
      <protection hidden="1"/>
    </xf>
    <xf numFmtId="0" fontId="0" fillId="7" borderId="0" xfId="0" applyFont="1" applyFill="1" applyAlignment="1"/>
    <xf numFmtId="0" fontId="23" fillId="6" borderId="1" xfId="0" applyFont="1" applyFill="1" applyBorder="1" applyAlignment="1">
      <alignment vertical="top" wrapText="1"/>
    </xf>
    <xf numFmtId="0" fontId="0" fillId="5" borderId="1" xfId="0" applyFont="1" applyFill="1" applyBorder="1" applyAlignment="1"/>
    <xf numFmtId="0" fontId="0" fillId="5" borderId="0" xfId="0" applyFont="1" applyFill="1" applyAlignment="1" applyProtection="1">
      <protection locked="0"/>
    </xf>
    <xf numFmtId="0" fontId="0" fillId="0" borderId="0" xfId="0" applyFont="1" applyAlignment="1" applyProtection="1">
      <protection locked="0"/>
    </xf>
    <xf numFmtId="0" fontId="0" fillId="0" borderId="0" xfId="0" applyFont="1" applyFill="1" applyAlignment="1" applyProtection="1">
      <protection locked="0"/>
    </xf>
    <xf numFmtId="0" fontId="20" fillId="4" borderId="2" xfId="0" applyFont="1" applyFill="1" applyBorder="1" applyAlignment="1" applyProtection="1">
      <alignment horizontal="left" vertical="center"/>
    </xf>
    <xf numFmtId="0" fontId="6" fillId="4" borderId="1" xfId="1" applyFill="1" applyBorder="1" applyAlignment="1" applyProtection="1">
      <alignment vertical="center" wrapText="1"/>
      <protection hidden="1"/>
    </xf>
    <xf numFmtId="0" fontId="5" fillId="5" borderId="1" xfId="0" applyFont="1" applyFill="1" applyBorder="1" applyAlignment="1"/>
    <xf numFmtId="0" fontId="23" fillId="6" borderId="1" xfId="0" applyFont="1" applyFill="1" applyBorder="1" applyAlignment="1">
      <alignment vertical="top"/>
    </xf>
    <xf numFmtId="0" fontId="5" fillId="0" borderId="18" xfId="0" applyFont="1" applyBorder="1" applyAlignment="1" applyProtection="1">
      <alignment horizontal="center" vertical="top" wrapText="1"/>
      <protection locked="0"/>
    </xf>
    <xf numFmtId="0" fontId="5" fillId="0" borderId="19" xfId="0" applyFont="1" applyBorder="1" applyAlignment="1" applyProtection="1">
      <alignment horizontal="center" vertical="top" wrapText="1"/>
      <protection locked="0"/>
    </xf>
    <xf numFmtId="0" fontId="5" fillId="0" borderId="21" xfId="0" applyFont="1" applyBorder="1" applyAlignment="1" applyProtection="1">
      <alignment horizontal="center" vertical="top" wrapText="1"/>
      <protection locked="0"/>
    </xf>
    <xf numFmtId="0" fontId="5" fillId="0" borderId="1" xfId="0" applyFont="1" applyBorder="1" applyAlignment="1" applyProtection="1">
      <alignment horizontal="center" vertical="top" wrapText="1"/>
      <protection locked="0"/>
    </xf>
    <xf numFmtId="0" fontId="5" fillId="0" borderId="21" xfId="0" applyFont="1" applyBorder="1" applyAlignment="1" applyProtection="1">
      <alignment horizontal="center" vertical="top"/>
      <protection locked="0"/>
    </xf>
    <xf numFmtId="0" fontId="5" fillId="0" borderId="1" xfId="0" applyFont="1" applyBorder="1" applyAlignment="1" applyProtection="1">
      <alignment horizontal="center" vertical="top"/>
      <protection locked="0"/>
    </xf>
    <xf numFmtId="0" fontId="5" fillId="0" borderId="15" xfId="0" applyFont="1" applyBorder="1" applyAlignment="1" applyProtection="1">
      <alignment horizontal="center" vertical="top"/>
      <protection locked="0"/>
    </xf>
    <xf numFmtId="0" fontId="5" fillId="0" borderId="16" xfId="0" applyFont="1" applyBorder="1" applyAlignment="1" applyProtection="1">
      <alignment horizontal="center" vertical="top"/>
      <protection locked="0"/>
    </xf>
    <xf numFmtId="0" fontId="5" fillId="41" borderId="19" xfId="0" applyFont="1" applyFill="1" applyBorder="1" applyAlignment="1" applyProtection="1">
      <alignment horizontal="center" vertical="top" wrapText="1"/>
    </xf>
    <xf numFmtId="0" fontId="5" fillId="41" borderId="1" xfId="0" applyFont="1" applyFill="1" applyBorder="1" applyAlignment="1" applyProtection="1">
      <alignment horizontal="center" vertical="top" wrapText="1"/>
    </xf>
    <xf numFmtId="0" fontId="5" fillId="41" borderId="16" xfId="0" applyFont="1" applyFill="1" applyBorder="1" applyAlignment="1" applyProtection="1">
      <alignment horizontal="center" vertical="top" wrapText="1"/>
    </xf>
    <xf numFmtId="0" fontId="19" fillId="0" borderId="0" xfId="0" applyFont="1" applyAlignment="1" applyProtection="1">
      <protection locked="0"/>
    </xf>
    <xf numFmtId="0" fontId="49" fillId="0" borderId="0" xfId="0" applyFont="1" applyBorder="1" applyAlignment="1" applyProtection="1">
      <alignment vertical="top" wrapText="1"/>
      <protection locked="0"/>
    </xf>
    <xf numFmtId="0" fontId="0" fillId="0" borderId="0" xfId="0" applyFont="1" applyBorder="1" applyAlignment="1" applyProtection="1">
      <protection locked="0"/>
    </xf>
    <xf numFmtId="0" fontId="19" fillId="5" borderId="0" xfId="0" applyFont="1" applyFill="1" applyAlignment="1" applyProtection="1">
      <protection locked="0"/>
    </xf>
    <xf numFmtId="165" fontId="5" fillId="8" borderId="19" xfId="0" applyNumberFormat="1" applyFont="1" applyFill="1" applyBorder="1" applyAlignment="1" applyProtection="1">
      <alignment horizontal="center" vertical="top" wrapText="1"/>
    </xf>
    <xf numFmtId="165" fontId="5" fillId="8" borderId="1" xfId="0" applyNumberFormat="1" applyFont="1" applyFill="1" applyBorder="1" applyAlignment="1" applyProtection="1">
      <alignment horizontal="center" vertical="top" wrapText="1"/>
    </xf>
    <xf numFmtId="165" fontId="5" fillId="8" borderId="16" xfId="0" applyNumberFormat="1" applyFont="1" applyFill="1" applyBorder="1" applyAlignment="1" applyProtection="1">
      <alignment horizontal="center" vertical="top" wrapText="1"/>
    </xf>
    <xf numFmtId="1" fontId="5" fillId="8" borderId="19" xfId="0" applyNumberFormat="1" applyFont="1" applyFill="1" applyBorder="1" applyAlignment="1" applyProtection="1">
      <alignment horizontal="center" vertical="top" wrapText="1"/>
    </xf>
    <xf numFmtId="1" fontId="5" fillId="8" borderId="1" xfId="0" applyNumberFormat="1" applyFont="1" applyFill="1" applyBorder="1" applyAlignment="1" applyProtection="1">
      <alignment horizontal="center" vertical="top" wrapText="1"/>
    </xf>
    <xf numFmtId="1" fontId="5" fillId="8" borderId="16" xfId="0" applyNumberFormat="1" applyFont="1" applyFill="1" applyBorder="1" applyAlignment="1" applyProtection="1">
      <alignment horizontal="center" vertical="top" wrapText="1"/>
    </xf>
    <xf numFmtId="0" fontId="5" fillId="8" borderId="33" xfId="0" applyFont="1" applyFill="1" applyBorder="1" applyAlignment="1" applyProtection="1">
      <alignment horizontal="center" vertical="top" wrapText="1"/>
    </xf>
    <xf numFmtId="164" fontId="5" fillId="8" borderId="20" xfId="0" applyNumberFormat="1" applyFont="1" applyFill="1" applyBorder="1" applyAlignment="1" applyProtection="1">
      <alignment horizontal="center" vertical="top" wrapText="1"/>
    </xf>
    <xf numFmtId="0" fontId="5" fillId="8" borderId="10" xfId="0" applyFont="1" applyFill="1" applyBorder="1" applyAlignment="1" applyProtection="1">
      <alignment horizontal="center" vertical="top" wrapText="1"/>
    </xf>
    <xf numFmtId="164" fontId="5" fillId="8" borderId="22" xfId="0" applyNumberFormat="1" applyFont="1" applyFill="1" applyBorder="1" applyAlignment="1" applyProtection="1">
      <alignment horizontal="center" vertical="top" wrapText="1"/>
    </xf>
    <xf numFmtId="0" fontId="5" fillId="8" borderId="34" xfId="0" applyFont="1" applyFill="1" applyBorder="1" applyAlignment="1" applyProtection="1">
      <alignment horizontal="center" vertical="top" wrapText="1"/>
    </xf>
    <xf numFmtId="164" fontId="5" fillId="8" borderId="17" xfId="0" applyNumberFormat="1" applyFont="1" applyFill="1" applyBorder="1" applyAlignment="1" applyProtection="1">
      <alignment horizontal="center" vertical="top" wrapText="1"/>
    </xf>
    <xf numFmtId="0" fontId="56" fillId="0" borderId="1" xfId="0" applyFont="1" applyFill="1" applyBorder="1" applyAlignment="1" applyProtection="1">
      <alignment horizontal="left" vertical="top"/>
      <protection hidden="1"/>
    </xf>
    <xf numFmtId="0" fontId="14" fillId="5" borderId="1" xfId="0" applyFont="1" applyFill="1" applyBorder="1" applyAlignment="1" applyProtection="1">
      <alignment horizontal="left" vertical="top" wrapText="1"/>
      <protection hidden="1"/>
    </xf>
    <xf numFmtId="0" fontId="56" fillId="0" borderId="0" xfId="0" applyFont="1" applyFill="1" applyAlignment="1" applyProtection="1">
      <protection hidden="1"/>
    </xf>
    <xf numFmtId="0" fontId="56" fillId="0" borderId="9" xfId="0" applyFont="1" applyFill="1" applyBorder="1" applyAlignment="1" applyProtection="1">
      <alignment vertical="center"/>
      <protection hidden="1"/>
    </xf>
    <xf numFmtId="0" fontId="56" fillId="0" borderId="4" xfId="0" applyFont="1" applyFill="1" applyBorder="1" applyAlignment="1" applyProtection="1">
      <protection hidden="1"/>
    </xf>
    <xf numFmtId="0" fontId="56" fillId="0" borderId="7" xfId="0" applyFont="1" applyFill="1" applyBorder="1" applyAlignment="1" applyProtection="1">
      <protection hidden="1"/>
    </xf>
    <xf numFmtId="0" fontId="56" fillId="0" borderId="0" xfId="0" applyFont="1" applyFill="1" applyBorder="1" applyAlignment="1" applyProtection="1">
      <protection hidden="1"/>
    </xf>
    <xf numFmtId="0" fontId="57" fillId="0" borderId="12" xfId="0" applyFont="1" applyFill="1" applyBorder="1" applyAlignment="1" applyProtection="1">
      <alignment vertical="top" wrapText="1"/>
      <protection hidden="1"/>
    </xf>
    <xf numFmtId="0" fontId="56" fillId="0" borderId="5" xfId="0" applyFont="1" applyFill="1" applyBorder="1" applyAlignment="1" applyProtection="1">
      <alignment horizontal="left" vertical="top"/>
      <protection hidden="1"/>
    </xf>
    <xf numFmtId="0" fontId="58" fillId="0" borderId="8" xfId="1" applyFont="1" applyFill="1" applyBorder="1" applyAlignment="1" applyProtection="1">
      <alignment horizontal="left" vertical="top"/>
      <protection hidden="1"/>
    </xf>
    <xf numFmtId="0" fontId="14" fillId="0" borderId="0" xfId="0" applyFont="1" applyAlignment="1" applyProtection="1">
      <protection hidden="1"/>
    </xf>
    <xf numFmtId="0" fontId="23" fillId="6" borderId="2" xfId="0" applyFont="1" applyFill="1" applyBorder="1" applyAlignment="1" applyProtection="1">
      <alignment vertical="center"/>
      <protection hidden="1"/>
    </xf>
    <xf numFmtId="0" fontId="14" fillId="6" borderId="9" xfId="0" applyFont="1" applyFill="1" applyBorder="1" applyAlignment="1" applyProtection="1">
      <alignment vertical="center"/>
      <protection hidden="1"/>
    </xf>
    <xf numFmtId="0" fontId="14" fillId="6" borderId="10" xfId="0" applyFont="1" applyFill="1" applyBorder="1" applyAlignment="1" applyProtection="1">
      <alignment vertical="center"/>
      <protection hidden="1"/>
    </xf>
    <xf numFmtId="0" fontId="21" fillId="6" borderId="2" xfId="0" applyFont="1" applyFill="1" applyBorder="1" applyAlignment="1" applyProtection="1">
      <alignment vertical="center"/>
      <protection hidden="1"/>
    </xf>
    <xf numFmtId="0" fontId="14" fillId="0" borderId="0" xfId="0" applyFont="1" applyAlignment="1" applyProtection="1">
      <alignment vertical="center"/>
      <protection hidden="1"/>
    </xf>
    <xf numFmtId="0" fontId="30" fillId="8" borderId="2" xfId="0" applyFont="1" applyFill="1" applyBorder="1" applyAlignment="1" applyProtection="1">
      <protection hidden="1"/>
    </xf>
    <xf numFmtId="0" fontId="29" fillId="8" borderId="9" xfId="0" applyFont="1" applyFill="1" applyBorder="1" applyAlignment="1" applyProtection="1">
      <protection hidden="1"/>
    </xf>
    <xf numFmtId="0" fontId="29" fillId="8" borderId="10" xfId="0" applyFont="1" applyFill="1" applyBorder="1" applyAlignment="1" applyProtection="1">
      <protection hidden="1"/>
    </xf>
    <xf numFmtId="0" fontId="28" fillId="6" borderId="12" xfId="0" applyFont="1" applyFill="1" applyBorder="1" applyAlignment="1" applyProtection="1">
      <alignment vertical="top" wrapText="1"/>
      <protection hidden="1"/>
    </xf>
    <xf numFmtId="0" fontId="53" fillId="8" borderId="12" xfId="0" applyFont="1" applyFill="1" applyBorder="1" applyAlignment="1" applyProtection="1">
      <alignment vertical="top" wrapText="1"/>
      <protection hidden="1"/>
    </xf>
    <xf numFmtId="0" fontId="14" fillId="0" borderId="0" xfId="0" applyFont="1" applyBorder="1" applyAlignment="1" applyProtection="1">
      <alignment wrapText="1"/>
      <protection hidden="1"/>
    </xf>
    <xf numFmtId="0" fontId="54" fillId="6" borderId="12" xfId="0" applyFont="1" applyFill="1" applyBorder="1" applyAlignment="1" applyProtection="1">
      <alignment vertical="top" wrapText="1"/>
      <protection hidden="1"/>
    </xf>
    <xf numFmtId="0" fontId="19" fillId="6" borderId="12" xfId="0" applyFont="1" applyFill="1" applyBorder="1" applyAlignment="1" applyProtection="1">
      <alignment vertical="top" wrapText="1"/>
      <protection hidden="1"/>
    </xf>
    <xf numFmtId="0" fontId="19" fillId="6" borderId="5" xfId="0" applyFont="1" applyFill="1" applyBorder="1" applyAlignment="1" applyProtection="1">
      <alignment vertical="top" wrapText="1"/>
      <protection hidden="1"/>
    </xf>
    <xf numFmtId="0" fontId="14" fillId="0" borderId="0" xfId="0" applyFont="1" applyBorder="1" applyAlignment="1" applyProtection="1">
      <alignment vertical="top" wrapText="1"/>
      <protection hidden="1"/>
    </xf>
    <xf numFmtId="0" fontId="24" fillId="6" borderId="11" xfId="1" applyFont="1" applyFill="1" applyBorder="1" applyAlignment="1" applyProtection="1">
      <alignment vertical="top" wrapText="1"/>
      <protection hidden="1"/>
    </xf>
    <xf numFmtId="0" fontId="19" fillId="6" borderId="11" xfId="0" applyFont="1" applyFill="1" applyBorder="1" applyAlignment="1" applyProtection="1">
      <alignment vertical="top" wrapText="1"/>
      <protection hidden="1"/>
    </xf>
    <xf numFmtId="0" fontId="55" fillId="6" borderId="11" xfId="1" applyFont="1" applyFill="1" applyBorder="1" applyAlignment="1" applyProtection="1">
      <alignment vertical="top" wrapText="1"/>
      <protection hidden="1"/>
    </xf>
    <xf numFmtId="0" fontId="19" fillId="6" borderId="8" xfId="0" applyFont="1" applyFill="1" applyBorder="1" applyAlignment="1" applyProtection="1">
      <alignment vertical="top" wrapText="1"/>
      <protection hidden="1"/>
    </xf>
    <xf numFmtId="0" fontId="0" fillId="8" borderId="11" xfId="0" applyFont="1" applyFill="1" applyBorder="1" applyAlignment="1" applyProtection="1">
      <alignment horizontal="left" vertical="top" wrapText="1"/>
      <protection hidden="1"/>
    </xf>
    <xf numFmtId="0" fontId="14" fillId="0" borderId="0" xfId="0" applyFont="1" applyAlignment="1" applyProtection="1">
      <alignment vertical="top"/>
      <protection hidden="1"/>
    </xf>
    <xf numFmtId="0" fontId="5" fillId="5" borderId="1" xfId="0" applyFont="1" applyFill="1" applyBorder="1" applyAlignment="1" applyProtection="1">
      <alignment horizontal="left" vertical="top" wrapText="1"/>
      <protection hidden="1"/>
    </xf>
    <xf numFmtId="0" fontId="0" fillId="8" borderId="1" xfId="0" applyFont="1" applyFill="1" applyBorder="1" applyAlignment="1" applyProtection="1">
      <alignment horizontal="left" vertical="top" wrapText="1"/>
      <protection hidden="1"/>
    </xf>
    <xf numFmtId="0" fontId="14" fillId="8" borderId="1" xfId="0" applyFont="1" applyFill="1" applyBorder="1" applyAlignment="1" applyProtection="1">
      <alignment horizontal="left" vertical="top" wrapText="1"/>
      <protection hidden="1"/>
    </xf>
    <xf numFmtId="0" fontId="14" fillId="6" borderId="9" xfId="0" applyFont="1" applyFill="1" applyBorder="1" applyAlignment="1" applyProtection="1">
      <alignment vertical="center"/>
    </xf>
    <xf numFmtId="0" fontId="21" fillId="6" borderId="2" xfId="0" applyFont="1" applyFill="1" applyBorder="1" applyAlignment="1" applyProtection="1">
      <alignment vertical="center"/>
    </xf>
    <xf numFmtId="0" fontId="23" fillId="6" borderId="2" xfId="0" applyFont="1" applyFill="1" applyBorder="1" applyAlignment="1" applyProtection="1"/>
    <xf numFmtId="0" fontId="0" fillId="6" borderId="10" xfId="0" applyFont="1" applyFill="1" applyBorder="1" applyAlignment="1" applyProtection="1"/>
    <xf numFmtId="0" fontId="0" fillId="6" borderId="9" xfId="0" applyFont="1" applyFill="1" applyBorder="1" applyAlignment="1" applyProtection="1"/>
    <xf numFmtId="0" fontId="0" fillId="5" borderId="0" xfId="0" applyFont="1" applyFill="1" applyAlignment="1" applyProtection="1"/>
    <xf numFmtId="0" fontId="19" fillId="5" borderId="0" xfId="0" applyFont="1" applyFill="1" applyAlignment="1" applyProtection="1">
      <alignment vertical="top" wrapText="1"/>
    </xf>
    <xf numFmtId="0" fontId="5" fillId="5" borderId="0" xfId="0" applyFont="1" applyFill="1" applyAlignment="1" applyProtection="1"/>
    <xf numFmtId="0" fontId="0" fillId="3" borderId="0" xfId="0" applyFont="1" applyFill="1" applyAlignment="1"/>
    <xf numFmtId="0" fontId="8" fillId="4" borderId="13" xfId="0" applyFont="1" applyFill="1" applyBorder="1" applyAlignment="1" applyProtection="1">
      <alignment horizontal="left" vertical="top"/>
      <protection hidden="1"/>
    </xf>
    <xf numFmtId="0" fontId="6" fillId="4" borderId="14" xfId="1" applyFill="1" applyBorder="1" applyAlignment="1" applyProtection="1">
      <alignment horizontal="left" vertical="top" wrapText="1"/>
      <protection hidden="1"/>
    </xf>
    <xf numFmtId="0" fontId="8" fillId="4" borderId="13" xfId="0" applyFont="1" applyFill="1" applyBorder="1" applyAlignment="1" applyProtection="1">
      <alignment horizontal="left" vertical="top" wrapText="1"/>
      <protection hidden="1"/>
    </xf>
    <xf numFmtId="0" fontId="7" fillId="4" borderId="14" xfId="0" applyFont="1" applyFill="1" applyBorder="1" applyAlignment="1" applyProtection="1">
      <alignment horizontal="left" vertical="top" wrapText="1"/>
      <protection hidden="1"/>
    </xf>
    <xf numFmtId="0" fontId="0" fillId="4" borderId="13" xfId="0" applyFont="1" applyFill="1" applyBorder="1" applyAlignment="1" applyProtection="1">
      <protection hidden="1"/>
    </xf>
    <xf numFmtId="0" fontId="0" fillId="4" borderId="6" xfId="0" applyFont="1" applyFill="1" applyBorder="1" applyAlignment="1" applyProtection="1">
      <protection hidden="1"/>
    </xf>
    <xf numFmtId="0" fontId="4" fillId="4" borderId="8" xfId="0" applyFont="1" applyFill="1" applyBorder="1" applyAlignment="1" applyProtection="1">
      <protection hidden="1"/>
    </xf>
    <xf numFmtId="0" fontId="6" fillId="4" borderId="1" xfId="1" applyFill="1" applyBorder="1" applyAlignment="1" applyProtection="1">
      <alignment horizontal="left" vertical="center" wrapText="1"/>
      <protection hidden="1"/>
    </xf>
    <xf numFmtId="0" fontId="0" fillId="6" borderId="9" xfId="0" applyFont="1" applyFill="1" applyBorder="1" applyAlignment="1"/>
    <xf numFmtId="0" fontId="5" fillId="0" borderId="0" xfId="0" applyFont="1" applyAlignment="1">
      <alignment vertical="center"/>
    </xf>
    <xf numFmtId="0" fontId="0" fillId="0" borderId="0" xfId="0" applyFont="1" applyFill="1" applyBorder="1" applyAlignment="1"/>
    <xf numFmtId="0" fontId="0" fillId="0" borderId="0" xfId="0" applyFont="1" applyFill="1" applyAlignment="1"/>
    <xf numFmtId="0" fontId="14" fillId="44" borderId="0" xfId="0" applyFont="1" applyFill="1" applyAlignment="1" applyProtection="1">
      <protection hidden="1"/>
    </xf>
    <xf numFmtId="0" fontId="14" fillId="44" borderId="0" xfId="0" applyFont="1" applyFill="1" applyAlignment="1" applyProtection="1">
      <alignment vertical="center"/>
      <protection hidden="1"/>
    </xf>
    <xf numFmtId="0" fontId="14" fillId="44" borderId="0" xfId="0" applyFont="1" applyFill="1" applyBorder="1" applyAlignment="1" applyProtection="1">
      <alignment wrapText="1"/>
      <protection hidden="1"/>
    </xf>
    <xf numFmtId="0" fontId="14" fillId="44" borderId="0" xfId="0" applyFont="1" applyFill="1" applyBorder="1" applyAlignment="1" applyProtection="1">
      <alignment vertical="top" wrapText="1"/>
      <protection hidden="1"/>
    </xf>
    <xf numFmtId="0" fontId="14" fillId="44" borderId="0" xfId="0" applyFont="1" applyFill="1" applyAlignment="1" applyProtection="1">
      <alignment vertical="top"/>
      <protection hidden="1"/>
    </xf>
    <xf numFmtId="0" fontId="19" fillId="44" borderId="0" xfId="0" applyFont="1" applyFill="1" applyAlignment="1" applyProtection="1">
      <protection hidden="1"/>
    </xf>
    <xf numFmtId="0" fontId="0" fillId="44" borderId="0" xfId="0" applyFont="1" applyFill="1" applyAlignment="1" applyProtection="1">
      <protection hidden="1"/>
    </xf>
    <xf numFmtId="0" fontId="5" fillId="44" borderId="0" xfId="0" applyFont="1" applyFill="1" applyAlignment="1" applyProtection="1">
      <protection hidden="1"/>
    </xf>
    <xf numFmtId="0" fontId="13" fillId="44" borderId="0" xfId="0" applyFont="1" applyFill="1" applyBorder="1" applyAlignment="1" applyProtection="1">
      <alignment wrapText="1"/>
      <protection hidden="1"/>
    </xf>
    <xf numFmtId="0" fontId="13" fillId="44" borderId="0" xfId="0" applyFont="1" applyFill="1" applyBorder="1" applyAlignment="1" applyProtection="1">
      <alignment vertical="top" wrapText="1"/>
      <protection hidden="1"/>
    </xf>
    <xf numFmtId="0" fontId="20" fillId="44" borderId="0" xfId="0" applyFont="1" applyFill="1" applyAlignment="1" applyProtection="1">
      <protection hidden="1"/>
    </xf>
    <xf numFmtId="0" fontId="23" fillId="44" borderId="0" xfId="0" applyFont="1" applyFill="1" applyAlignment="1" applyProtection="1">
      <protection hidden="1"/>
    </xf>
    <xf numFmtId="0" fontId="20" fillId="45" borderId="3" xfId="0" applyFont="1" applyFill="1" applyBorder="1" applyAlignment="1" applyProtection="1">
      <protection hidden="1"/>
    </xf>
    <xf numFmtId="0" fontId="14" fillId="45" borderId="4" xfId="0" applyFont="1" applyFill="1" applyBorder="1" applyAlignment="1" applyProtection="1">
      <protection hidden="1"/>
    </xf>
    <xf numFmtId="0" fontId="14" fillId="45" borderId="5" xfId="0" applyFont="1" applyFill="1" applyBorder="1" applyAlignment="1" applyProtection="1">
      <protection hidden="1"/>
    </xf>
    <xf numFmtId="0" fontId="23" fillId="45" borderId="6" xfId="0" applyFont="1" applyFill="1" applyBorder="1" applyAlignment="1" applyProtection="1">
      <alignment vertical="top"/>
      <protection hidden="1"/>
    </xf>
    <xf numFmtId="0" fontId="14" fillId="45" borderId="7" xfId="0" applyFont="1" applyFill="1" applyBorder="1" applyAlignment="1" applyProtection="1">
      <protection hidden="1"/>
    </xf>
    <xf numFmtId="0" fontId="14" fillId="45" borderId="8" xfId="0" applyFont="1" applyFill="1" applyBorder="1" applyAlignment="1" applyProtection="1">
      <protection hidden="1"/>
    </xf>
    <xf numFmtId="0" fontId="20" fillId="45" borderId="2" xfId="0" applyFont="1" applyFill="1" applyBorder="1" applyAlignment="1" applyProtection="1">
      <alignment horizontal="left" vertical="center"/>
      <protection hidden="1"/>
    </xf>
    <xf numFmtId="0" fontId="14" fillId="45" borderId="9" xfId="0" applyFont="1" applyFill="1" applyBorder="1" applyAlignment="1" applyProtection="1">
      <alignment vertical="center"/>
      <protection hidden="1"/>
    </xf>
    <xf numFmtId="0" fontId="14" fillId="45" borderId="10" xfId="0" applyFont="1" applyFill="1" applyBorder="1" applyAlignment="1" applyProtection="1">
      <alignment vertical="center"/>
      <protection hidden="1"/>
    </xf>
    <xf numFmtId="14" fontId="20" fillId="45" borderId="2" xfId="0" applyNumberFormat="1" applyFont="1" applyFill="1" applyBorder="1" applyAlignment="1" applyProtection="1">
      <alignment horizontal="left" vertical="center"/>
      <protection hidden="1"/>
    </xf>
    <xf numFmtId="0" fontId="5" fillId="45" borderId="11" xfId="0" applyFont="1" applyFill="1" applyBorder="1" applyAlignment="1" applyProtection="1">
      <alignment horizontal="left" vertical="top" wrapText="1"/>
      <protection hidden="1"/>
    </xf>
    <xf numFmtId="0" fontId="0" fillId="45" borderId="11" xfId="0" applyFont="1" applyFill="1" applyBorder="1" applyAlignment="1" applyProtection="1">
      <alignment horizontal="left" vertical="top" wrapText="1"/>
      <protection hidden="1"/>
    </xf>
    <xf numFmtId="0" fontId="5" fillId="45" borderId="1" xfId="0" applyFont="1" applyFill="1" applyBorder="1" applyAlignment="1" applyProtection="1">
      <alignment horizontal="left" vertical="top" wrapText="1"/>
      <protection hidden="1"/>
    </xf>
    <xf numFmtId="0" fontId="0" fillId="45" borderId="1" xfId="0" applyFont="1" applyFill="1" applyBorder="1" applyAlignment="1" applyProtection="1">
      <alignment horizontal="left" vertical="top" wrapText="1"/>
      <protection hidden="1"/>
    </xf>
    <xf numFmtId="0" fontId="23" fillId="6" borderId="0" xfId="0" applyFont="1" applyFill="1" applyBorder="1" applyAlignment="1">
      <alignment vertical="top"/>
    </xf>
    <xf numFmtId="0" fontId="23" fillId="6" borderId="2" xfId="0" applyFont="1" applyFill="1" applyBorder="1" applyAlignment="1">
      <alignment vertical="top"/>
    </xf>
    <xf numFmtId="0" fontId="0" fillId="5" borderId="3" xfId="0" applyFont="1" applyFill="1" applyBorder="1" applyAlignment="1"/>
    <xf numFmtId="0" fontId="0" fillId="5" borderId="4" xfId="0" applyFont="1" applyFill="1" applyBorder="1" applyAlignment="1"/>
    <xf numFmtId="0" fontId="0" fillId="5" borderId="5" xfId="0" applyFont="1" applyFill="1" applyBorder="1" applyAlignment="1"/>
    <xf numFmtId="0" fontId="0" fillId="5" borderId="13" xfId="0" applyFont="1" applyFill="1" applyBorder="1" applyAlignment="1"/>
    <xf numFmtId="0" fontId="0" fillId="5" borderId="14" xfId="0" applyFont="1" applyFill="1" applyBorder="1" applyAlignment="1"/>
    <xf numFmtId="0" fontId="21" fillId="5" borderId="0" xfId="0" applyFont="1" applyFill="1" applyBorder="1" applyAlignment="1"/>
    <xf numFmtId="0" fontId="19" fillId="5" borderId="0" xfId="0" applyFont="1" applyFill="1" applyBorder="1" applyAlignment="1"/>
    <xf numFmtId="0" fontId="24" fillId="5" borderId="0" xfId="1" applyFont="1" applyFill="1" applyBorder="1" applyAlignment="1"/>
    <xf numFmtId="0" fontId="6" fillId="5" borderId="0" xfId="1" applyFill="1" applyBorder="1" applyAlignment="1"/>
    <xf numFmtId="0" fontId="6" fillId="5" borderId="0" xfId="1" applyFill="1" applyBorder="1"/>
    <xf numFmtId="0" fontId="0" fillId="5" borderId="6" xfId="0" applyFont="1" applyFill="1" applyBorder="1" applyAlignment="1"/>
    <xf numFmtId="0" fontId="19" fillId="5" borderId="7" xfId="0" applyFont="1" applyFill="1" applyBorder="1" applyAlignment="1"/>
    <xf numFmtId="0" fontId="0" fillId="5" borderId="7" xfId="0" applyFont="1" applyFill="1" applyBorder="1" applyAlignment="1"/>
    <xf numFmtId="0" fontId="0" fillId="5" borderId="8" xfId="0" applyFont="1" applyFill="1" applyBorder="1" applyAlignment="1"/>
    <xf numFmtId="0" fontId="0" fillId="5" borderId="37" xfId="0" applyFont="1" applyFill="1" applyBorder="1" applyAlignment="1"/>
    <xf numFmtId="0" fontId="0" fillId="0" borderId="38" xfId="0" applyFont="1" applyBorder="1" applyAlignment="1"/>
    <xf numFmtId="0" fontId="0" fillId="5" borderId="39" xfId="0" applyFont="1" applyFill="1" applyBorder="1" applyAlignment="1"/>
    <xf numFmtId="0" fontId="0" fillId="5" borderId="40" xfId="0" applyFont="1" applyFill="1" applyBorder="1" applyAlignment="1"/>
    <xf numFmtId="0" fontId="0" fillId="5" borderId="41" xfId="0" applyFont="1" applyFill="1" applyBorder="1" applyAlignment="1"/>
    <xf numFmtId="0" fontId="0" fillId="5" borderId="42" xfId="0" applyFont="1" applyFill="1" applyBorder="1" applyAlignment="1"/>
    <xf numFmtId="0" fontId="0" fillId="5" borderId="43" xfId="0" applyFont="1" applyFill="1" applyBorder="1" applyAlignment="1"/>
    <xf numFmtId="0" fontId="0" fillId="5" borderId="38" xfId="0" applyFont="1" applyFill="1" applyBorder="1" applyAlignment="1"/>
    <xf numFmtId="0" fontId="0" fillId="5" borderId="44" xfId="0" applyFont="1" applyFill="1" applyBorder="1" applyAlignment="1"/>
    <xf numFmtId="0" fontId="62" fillId="5" borderId="0" xfId="0" applyFont="1" applyFill="1" applyBorder="1" applyAlignment="1">
      <alignment vertical="center"/>
    </xf>
    <xf numFmtId="0" fontId="59" fillId="5" borderId="0" xfId="0" applyFont="1" applyFill="1" applyBorder="1" applyAlignment="1">
      <alignment wrapText="1"/>
    </xf>
    <xf numFmtId="0" fontId="61" fillId="5" borderId="0" xfId="0" applyFont="1" applyFill="1" applyBorder="1" applyAlignment="1"/>
    <xf numFmtId="0" fontId="60" fillId="5" borderId="0" xfId="0" applyFont="1" applyFill="1" applyBorder="1" applyAlignment="1"/>
    <xf numFmtId="0" fontId="5" fillId="5" borderId="0" xfId="0" applyFont="1" applyFill="1" applyBorder="1" applyAlignment="1"/>
    <xf numFmtId="0" fontId="62" fillId="5" borderId="0" xfId="0" applyFont="1" applyFill="1" applyBorder="1" applyAlignment="1"/>
    <xf numFmtId="0" fontId="19" fillId="5" borderId="0" xfId="0" applyFont="1" applyFill="1" applyBorder="1" applyAlignment="1">
      <alignment horizontal="left" vertical="center" indent="2"/>
    </xf>
    <xf numFmtId="0" fontId="59" fillId="5" borderId="0" xfId="0" applyFont="1" applyFill="1" applyBorder="1" applyAlignment="1">
      <alignment vertical="top"/>
    </xf>
    <xf numFmtId="0" fontId="60" fillId="5" borderId="0" xfId="0" applyFont="1" applyFill="1" applyBorder="1" applyAlignment="1">
      <alignment vertical="center"/>
    </xf>
    <xf numFmtId="0" fontId="63" fillId="5" borderId="0" xfId="0" applyFont="1" applyFill="1" applyBorder="1" applyAlignment="1"/>
    <xf numFmtId="0" fontId="64" fillId="5" borderId="0" xfId="0" applyFont="1" applyFill="1" applyBorder="1" applyAlignment="1">
      <alignment horizontal="left" vertical="center" indent="1"/>
    </xf>
    <xf numFmtId="0" fontId="5" fillId="5" borderId="0" xfId="0" applyFont="1" applyFill="1" applyBorder="1" applyAlignment="1">
      <alignment vertical="center"/>
    </xf>
    <xf numFmtId="0" fontId="5" fillId="5" borderId="38" xfId="0" applyFont="1" applyFill="1" applyBorder="1" applyAlignment="1">
      <alignment vertical="center"/>
    </xf>
    <xf numFmtId="0" fontId="6" fillId="5" borderId="0" xfId="1" applyFill="1" applyBorder="1" applyAlignment="1">
      <alignment vertical="center"/>
    </xf>
    <xf numFmtId="0" fontId="19" fillId="5" borderId="0" xfId="0" applyFont="1" applyFill="1" applyBorder="1" applyAlignment="1">
      <alignment horizontal="left" vertical="center" indent="1"/>
    </xf>
    <xf numFmtId="0" fontId="50" fillId="2" borderId="1" xfId="0" applyFont="1" applyFill="1" applyBorder="1" applyAlignment="1" applyProtection="1">
      <alignment vertical="top" wrapText="1"/>
      <protection locked="0"/>
    </xf>
    <xf numFmtId="0" fontId="50" fillId="2" borderId="1" xfId="0" applyFont="1" applyFill="1" applyBorder="1" applyAlignment="1" applyProtection="1">
      <alignment vertical="top"/>
      <protection locked="0"/>
    </xf>
    <xf numFmtId="0" fontId="20" fillId="6" borderId="1" xfId="0" applyFont="1" applyFill="1" applyBorder="1" applyAlignment="1" applyProtection="1">
      <alignment vertical="top"/>
      <protection locked="0"/>
    </xf>
    <xf numFmtId="0" fontId="48" fillId="2" borderId="10" xfId="0" applyFont="1" applyFill="1" applyBorder="1" applyAlignment="1" applyProtection="1">
      <alignment vertical="top" wrapText="1"/>
      <protection locked="0"/>
    </xf>
    <xf numFmtId="0" fontId="50" fillId="2" borderId="10" xfId="0" applyFont="1" applyFill="1" applyBorder="1" applyAlignment="1" applyProtection="1">
      <alignment vertical="top" wrapText="1"/>
      <protection locked="0"/>
    </xf>
    <xf numFmtId="0" fontId="6" fillId="5" borderId="0" xfId="1" applyFont="1" applyFill="1" applyAlignment="1" applyProtection="1"/>
    <xf numFmtId="0" fontId="14" fillId="4" borderId="9" xfId="0" applyFont="1" applyFill="1" applyBorder="1" applyAlignment="1" applyProtection="1">
      <alignment vertical="center"/>
    </xf>
    <xf numFmtId="0" fontId="14" fillId="4" borderId="10" xfId="0" applyFont="1" applyFill="1" applyBorder="1" applyAlignment="1" applyProtection="1">
      <alignment vertical="center"/>
    </xf>
    <xf numFmtId="0" fontId="0" fillId="0" borderId="0" xfId="0" applyFont="1" applyFill="1" applyAlignment="1" applyProtection="1"/>
    <xf numFmtId="0" fontId="48" fillId="0" borderId="0" xfId="0" applyFont="1" applyFill="1" applyAlignment="1" applyProtection="1"/>
    <xf numFmtId="0" fontId="19" fillId="5" borderId="0" xfId="0" applyFont="1" applyFill="1" applyAlignment="1" applyProtection="1"/>
    <xf numFmtId="0" fontId="52" fillId="5" borderId="0" xfId="0" applyFont="1" applyFill="1" applyAlignment="1" applyProtection="1"/>
    <xf numFmtId="0" fontId="52" fillId="5" borderId="0" xfId="0" applyFont="1" applyFill="1" applyAlignment="1" applyProtection="1">
      <alignment horizontal="left" vertical="top" wrapText="1"/>
    </xf>
    <xf numFmtId="0" fontId="21" fillId="0" borderId="3" xfId="0" applyFont="1" applyBorder="1" applyAlignment="1" applyProtection="1"/>
    <xf numFmtId="0" fontId="19" fillId="0" borderId="4" xfId="0" applyFont="1" applyBorder="1" applyAlignment="1" applyProtection="1"/>
    <xf numFmtId="0" fontId="0" fillId="0" borderId="4" xfId="0" applyFont="1" applyBorder="1" applyAlignment="1" applyProtection="1"/>
    <xf numFmtId="0" fontId="0" fillId="0" borderId="4" xfId="0" applyFont="1" applyFill="1" applyBorder="1" applyAlignment="1" applyProtection="1"/>
    <xf numFmtId="0" fontId="0" fillId="0" borderId="5" xfId="0" applyFont="1" applyFill="1" applyBorder="1" applyAlignment="1" applyProtection="1"/>
    <xf numFmtId="0" fontId="19" fillId="0" borderId="13" xfId="0" applyFont="1" applyBorder="1" applyAlignment="1" applyProtection="1"/>
    <xf numFmtId="0" fontId="19" fillId="0" borderId="0" xfId="0" applyFont="1" applyBorder="1" applyAlignment="1" applyProtection="1"/>
    <xf numFmtId="0" fontId="0" fillId="0" borderId="0" xfId="0" applyFont="1" applyAlignment="1" applyProtection="1"/>
    <xf numFmtId="0" fontId="6" fillId="0" borderId="0" xfId="1" applyBorder="1" applyAlignment="1" applyProtection="1">
      <alignment horizontal="left"/>
    </xf>
    <xf numFmtId="0" fontId="6" fillId="0" borderId="0" xfId="1" applyBorder="1" applyAlignment="1" applyProtection="1"/>
    <xf numFmtId="0" fontId="0" fillId="0" borderId="0" xfId="0" applyFont="1" applyFill="1" applyBorder="1" applyAlignment="1" applyProtection="1"/>
    <xf numFmtId="0" fontId="0" fillId="0" borderId="14" xfId="0" applyFont="1" applyFill="1" applyBorder="1" applyAlignment="1" applyProtection="1"/>
    <xf numFmtId="0" fontId="21" fillId="0" borderId="13" xfId="0" applyFont="1" applyBorder="1" applyAlignment="1" applyProtection="1"/>
    <xf numFmtId="0" fontId="0" fillId="0" borderId="0" xfId="0" applyFont="1" applyBorder="1" applyAlignment="1" applyProtection="1"/>
    <xf numFmtId="0" fontId="28" fillId="0" borderId="13" xfId="0" applyFont="1" applyBorder="1" applyAlignment="1" applyProtection="1">
      <alignment horizontal="right"/>
    </xf>
    <xf numFmtId="0" fontId="28" fillId="0" borderId="6" xfId="0" applyFont="1" applyBorder="1" applyAlignment="1" applyProtection="1">
      <alignment horizontal="right"/>
    </xf>
    <xf numFmtId="0" fontId="19" fillId="0" borderId="7" xfId="0" applyFont="1" applyBorder="1" applyAlignment="1" applyProtection="1"/>
    <xf numFmtId="0" fontId="0" fillId="0" borderId="7" xfId="0" applyFont="1" applyBorder="1" applyAlignment="1" applyProtection="1"/>
    <xf numFmtId="0" fontId="0" fillId="0" borderId="7" xfId="0" applyFont="1" applyFill="1" applyBorder="1" applyAlignment="1" applyProtection="1"/>
    <xf numFmtId="0" fontId="0" fillId="0" borderId="8" xfId="0" applyFont="1" applyFill="1" applyBorder="1" applyAlignment="1" applyProtection="1"/>
    <xf numFmtId="0" fontId="28" fillId="5" borderId="0" xfId="0" applyFont="1" applyFill="1" applyAlignment="1" applyProtection="1"/>
    <xf numFmtId="0" fontId="28" fillId="0" borderId="3" xfId="0" applyFont="1" applyBorder="1" applyAlignment="1" applyProtection="1"/>
    <xf numFmtId="0" fontId="0" fillId="0" borderId="5" xfId="0" applyFont="1" applyBorder="1" applyAlignment="1" applyProtection="1"/>
    <xf numFmtId="0" fontId="0" fillId="0" borderId="13" xfId="0" applyFont="1" applyBorder="1" applyAlignment="1" applyProtection="1"/>
    <xf numFmtId="0" fontId="6" fillId="0" borderId="14" xfId="1" applyBorder="1" applyAlignment="1" applyProtection="1"/>
    <xf numFmtId="0" fontId="28" fillId="0" borderId="13" xfId="0" applyFont="1" applyBorder="1" applyAlignment="1" applyProtection="1"/>
    <xf numFmtId="0" fontId="28" fillId="0" borderId="6" xfId="0" applyFont="1" applyBorder="1" applyAlignment="1" applyProtection="1"/>
    <xf numFmtId="0" fontId="6" fillId="0" borderId="8" xfId="1" applyBorder="1" applyAlignment="1" applyProtection="1"/>
    <xf numFmtId="0" fontId="6" fillId="43" borderId="1" xfId="1" applyFill="1" applyBorder="1" applyAlignment="1" applyProtection="1">
      <alignment vertical="top"/>
    </xf>
    <xf numFmtId="0" fontId="28" fillId="6" borderId="21" xfId="0" applyFont="1" applyFill="1" applyBorder="1" applyAlignment="1" applyProtection="1">
      <alignment vertical="top" wrapText="1"/>
    </xf>
    <xf numFmtId="0" fontId="28" fillId="6" borderId="1" xfId="0" applyFont="1" applyFill="1" applyBorder="1" applyAlignment="1" applyProtection="1">
      <alignment vertical="top" wrapText="1"/>
    </xf>
    <xf numFmtId="0" fontId="28" fillId="6" borderId="22" xfId="0" applyFont="1" applyFill="1" applyBorder="1" applyAlignment="1" applyProtection="1">
      <alignment vertical="top" wrapText="1"/>
    </xf>
    <xf numFmtId="0" fontId="28" fillId="6" borderId="10" xfId="0" applyFont="1" applyFill="1" applyBorder="1" applyAlignment="1" applyProtection="1">
      <alignment vertical="top" wrapText="1"/>
    </xf>
    <xf numFmtId="0" fontId="28" fillId="6" borderId="22" xfId="0" applyFont="1" applyFill="1" applyBorder="1" applyAlignment="1" applyProtection="1">
      <alignment horizontal="center" vertical="top" wrapText="1"/>
    </xf>
    <xf numFmtId="0" fontId="19" fillId="40" borderId="21" xfId="35" applyFont="1" applyFill="1" applyBorder="1" applyAlignment="1" applyProtection="1">
      <alignment horizontal="left" vertical="top" wrapText="1"/>
    </xf>
    <xf numFmtId="0" fontId="19" fillId="40" borderId="1" xfId="35" applyFont="1" applyFill="1" applyBorder="1" applyAlignment="1" applyProtection="1">
      <alignment horizontal="left" vertical="top" wrapText="1"/>
    </xf>
    <xf numFmtId="0" fontId="19" fillId="40" borderId="22" xfId="35" applyFont="1" applyFill="1" applyBorder="1" applyAlignment="1" applyProtection="1">
      <alignment horizontal="left" vertical="top" wrapText="1"/>
    </xf>
    <xf numFmtId="0" fontId="19" fillId="40" borderId="10" xfId="35" applyFont="1" applyFill="1" applyBorder="1" applyAlignment="1" applyProtection="1">
      <alignment horizontal="left" vertical="top" wrapText="1"/>
    </xf>
    <xf numFmtId="0" fontId="19" fillId="40" borderId="35" xfId="35" applyFont="1" applyFill="1" applyBorder="1" applyAlignment="1" applyProtection="1">
      <alignment horizontal="left" vertical="top" wrapText="1"/>
    </xf>
    <xf numFmtId="0" fontId="19" fillId="40" borderId="12" xfId="35" applyFont="1" applyFill="1" applyBorder="1" applyAlignment="1" applyProtection="1">
      <alignment horizontal="left" vertical="top" wrapText="1"/>
    </xf>
    <xf numFmtId="0" fontId="19" fillId="40" borderId="36" xfId="35" applyFont="1" applyFill="1" applyBorder="1" applyAlignment="1" applyProtection="1">
      <alignment horizontal="left" vertical="top" wrapText="1"/>
    </xf>
    <xf numFmtId="0" fontId="19" fillId="40" borderId="5" xfId="35" applyFont="1" applyFill="1" applyBorder="1" applyAlignment="1" applyProtection="1">
      <alignment horizontal="left" vertical="top" wrapText="1"/>
    </xf>
    <xf numFmtId="9" fontId="5" fillId="0" borderId="19" xfId="0" applyNumberFormat="1" applyFont="1" applyBorder="1" applyAlignment="1" applyProtection="1">
      <alignment horizontal="center" vertical="top" wrapText="1"/>
    </xf>
    <xf numFmtId="9" fontId="5" fillId="0" borderId="1" xfId="0" applyNumberFormat="1" applyFont="1" applyBorder="1" applyAlignment="1" applyProtection="1">
      <alignment horizontal="center" vertical="top" wrapText="1"/>
    </xf>
    <xf numFmtId="9" fontId="5" fillId="0" borderId="16" xfId="0" applyNumberFormat="1" applyFont="1" applyBorder="1" applyAlignment="1" applyProtection="1">
      <alignment horizontal="center" vertical="top" wrapText="1"/>
    </xf>
    <xf numFmtId="0" fontId="5" fillId="0" borderId="20" xfId="0" applyFont="1" applyBorder="1" applyAlignment="1" applyProtection="1">
      <alignment horizontal="left" vertical="top" wrapText="1"/>
      <protection locked="0"/>
    </xf>
    <xf numFmtId="0" fontId="5" fillId="0" borderId="22" xfId="0" applyFont="1" applyBorder="1" applyAlignment="1" applyProtection="1">
      <alignment horizontal="left" vertical="top" wrapText="1"/>
      <protection locked="0"/>
    </xf>
    <xf numFmtId="0" fontId="5" fillId="0" borderId="22" xfId="0" applyFont="1" applyBorder="1" applyAlignment="1" applyProtection="1">
      <alignment horizontal="left" vertical="top"/>
      <protection locked="0"/>
    </xf>
    <xf numFmtId="0" fontId="5" fillId="0" borderId="17" xfId="0" applyFont="1" applyBorder="1" applyAlignment="1" applyProtection="1">
      <alignment horizontal="left" vertical="top"/>
      <protection locked="0"/>
    </xf>
    <xf numFmtId="0" fontId="0" fillId="5" borderId="0" xfId="0" applyFont="1" applyFill="1" applyAlignment="1" applyProtection="1">
      <alignment vertical="top"/>
    </xf>
    <xf numFmtId="0" fontId="5" fillId="5" borderId="0" xfId="0" applyFont="1" applyFill="1" applyBorder="1" applyAlignment="1" applyProtection="1">
      <alignment vertical="top"/>
    </xf>
    <xf numFmtId="0" fontId="19" fillId="6" borderId="1" xfId="0" applyFont="1" applyFill="1" applyBorder="1" applyAlignment="1" applyProtection="1">
      <alignment horizontal="left" vertical="top" wrapText="1"/>
    </xf>
    <xf numFmtId="0" fontId="19" fillId="8" borderId="1" xfId="0" applyFont="1" applyFill="1" applyBorder="1" applyAlignment="1" applyProtection="1">
      <alignment horizontal="left" vertical="top" wrapText="1"/>
    </xf>
    <xf numFmtId="0" fontId="19" fillId="8" borderId="1" xfId="0" applyFont="1" applyFill="1" applyBorder="1" applyAlignment="1" applyProtection="1">
      <alignment horizontal="left" vertical="top"/>
    </xf>
    <xf numFmtId="0" fontId="28" fillId="6" borderId="1" xfId="0" applyFont="1" applyFill="1" applyBorder="1" applyAlignment="1" applyProtection="1">
      <alignment horizontal="left" vertical="top"/>
    </xf>
    <xf numFmtId="0" fontId="49" fillId="5" borderId="0" xfId="0" applyFont="1" applyFill="1" applyBorder="1" applyAlignment="1" applyProtection="1">
      <alignment horizontal="left" vertical="top" wrapText="1"/>
    </xf>
    <xf numFmtId="0" fontId="5" fillId="5" borderId="0" xfId="0" applyFont="1" applyFill="1" applyBorder="1" applyAlignment="1" applyProtection="1"/>
    <xf numFmtId="0" fontId="0" fillId="5" borderId="0" xfId="0" applyFont="1" applyFill="1" applyBorder="1" applyAlignment="1" applyProtection="1"/>
    <xf numFmtId="0" fontId="19" fillId="5" borderId="0" xfId="0" applyFont="1" applyFill="1" applyBorder="1" applyAlignment="1" applyProtection="1">
      <alignment horizontal="left"/>
    </xf>
    <xf numFmtId="0" fontId="28" fillId="40" borderId="1" xfId="35" applyFont="1" applyFill="1" applyBorder="1" applyAlignment="1" applyProtection="1">
      <alignment horizontal="left" vertical="top" wrapText="1"/>
    </xf>
    <xf numFmtId="0" fontId="49" fillId="5" borderId="0" xfId="0" applyFont="1" applyFill="1" applyBorder="1" applyAlignment="1" applyProtection="1">
      <alignment vertical="top" wrapText="1"/>
    </xf>
    <xf numFmtId="0" fontId="5" fillId="0" borderId="1" xfId="0" applyFont="1" applyBorder="1" applyAlignment="1" applyProtection="1">
      <alignment horizontal="center" vertical="top" wrapText="1"/>
    </xf>
    <xf numFmtId="0" fontId="19" fillId="5" borderId="0" xfId="0" applyFont="1" applyFill="1" applyBorder="1" applyAlignment="1" applyProtection="1">
      <alignment vertical="top"/>
    </xf>
    <xf numFmtId="0" fontId="19" fillId="8" borderId="1" xfId="0" applyFont="1" applyFill="1" applyBorder="1" applyAlignment="1" applyProtection="1">
      <alignment vertical="top" wrapText="1"/>
    </xf>
    <xf numFmtId="0" fontId="5" fillId="42" borderId="1" xfId="0" applyFont="1" applyFill="1" applyBorder="1" applyAlignment="1" applyProtection="1">
      <alignment horizontal="center" vertical="top" wrapText="1"/>
      <protection locked="0"/>
    </xf>
    <xf numFmtId="0" fontId="5" fillId="43" borderId="1" xfId="0" applyFont="1" applyFill="1" applyBorder="1" applyAlignment="1" applyProtection="1">
      <alignment horizontal="center" vertical="top" wrapText="1"/>
      <protection locked="0"/>
    </xf>
    <xf numFmtId="0" fontId="5" fillId="0" borderId="0" xfId="0" applyFont="1" applyFill="1" applyAlignment="1" applyProtection="1">
      <protection hidden="1"/>
    </xf>
    <xf numFmtId="166" fontId="50" fillId="2" borderId="1" xfId="0" applyNumberFormat="1" applyFont="1" applyFill="1" applyBorder="1" applyAlignment="1" applyProtection="1">
      <alignment horizontal="left" vertical="top"/>
      <protection locked="0"/>
    </xf>
    <xf numFmtId="0" fontId="50" fillId="2" borderId="1" xfId="0" applyFont="1" applyFill="1" applyBorder="1" applyAlignment="1" applyProtection="1">
      <alignment horizontal="left" vertical="top" wrapText="1"/>
      <protection locked="0"/>
    </xf>
    <xf numFmtId="0" fontId="53" fillId="8" borderId="3" xfId="0" applyFont="1" applyFill="1" applyBorder="1" applyAlignment="1" applyProtection="1">
      <alignment horizontal="left" vertical="top" wrapText="1"/>
      <protection hidden="1"/>
    </xf>
    <xf numFmtId="0" fontId="53" fillId="8" borderId="4" xfId="0" applyFont="1" applyFill="1" applyBorder="1" applyAlignment="1" applyProtection="1">
      <alignment horizontal="left" vertical="top" wrapText="1"/>
      <protection hidden="1"/>
    </xf>
    <xf numFmtId="0" fontId="53" fillId="8" borderId="5" xfId="0" applyFont="1" applyFill="1" applyBorder="1" applyAlignment="1" applyProtection="1">
      <alignment horizontal="left" vertical="top" wrapText="1"/>
      <protection hidden="1"/>
    </xf>
    <xf numFmtId="0" fontId="6" fillId="8" borderId="6" xfId="1" applyFill="1" applyBorder="1" applyAlignment="1" applyProtection="1">
      <alignment horizontal="left" vertical="top" wrapText="1"/>
      <protection hidden="1"/>
    </xf>
    <xf numFmtId="0" fontId="6" fillId="8" borderId="7" xfId="1" applyFill="1" applyBorder="1" applyAlignment="1" applyProtection="1">
      <alignment horizontal="left" vertical="top" wrapText="1"/>
      <protection hidden="1"/>
    </xf>
    <xf numFmtId="0" fontId="6" fillId="8" borderId="8" xfId="1" applyFill="1" applyBorder="1" applyAlignment="1" applyProtection="1">
      <alignment horizontal="left" vertical="top" wrapText="1"/>
      <protection hidden="1"/>
    </xf>
    <xf numFmtId="0" fontId="52" fillId="0" borderId="1" xfId="0" applyFont="1" applyBorder="1" applyAlignment="1" applyProtection="1">
      <alignment horizontal="left" vertical="top" wrapText="1"/>
    </xf>
    <xf numFmtId="0" fontId="28" fillId="6" borderId="1" xfId="0" applyFont="1" applyFill="1" applyBorder="1" applyAlignment="1" applyProtection="1">
      <alignment horizontal="left" vertical="top" wrapText="1"/>
    </xf>
    <xf numFmtId="0" fontId="19" fillId="8" borderId="1" xfId="0" applyFont="1" applyFill="1" applyBorder="1" applyAlignment="1" applyProtection="1">
      <alignment horizontal="left" vertical="top" wrapText="1"/>
    </xf>
    <xf numFmtId="0" fontId="19" fillId="5" borderId="4" xfId="0" applyFont="1" applyFill="1" applyBorder="1" applyAlignment="1" applyProtection="1">
      <alignment horizontal="left" vertical="top" wrapText="1"/>
    </xf>
    <xf numFmtId="0" fontId="5" fillId="0" borderId="2" xfId="0" applyFont="1" applyFill="1" applyBorder="1" applyAlignment="1" applyProtection="1">
      <alignment horizontal="left" vertical="top" wrapText="1"/>
    </xf>
    <xf numFmtId="0" fontId="5" fillId="0" borderId="9" xfId="0" applyFont="1" applyFill="1" applyBorder="1" applyAlignment="1" applyProtection="1">
      <alignment horizontal="left" vertical="top" wrapText="1"/>
    </xf>
    <xf numFmtId="0" fontId="5" fillId="0" borderId="10" xfId="0" applyFont="1" applyFill="1" applyBorder="1" applyAlignment="1" applyProtection="1">
      <alignment horizontal="left" vertical="top" wrapText="1"/>
    </xf>
    <xf numFmtId="0" fontId="5" fillId="0" borderId="2" xfId="0" applyFont="1" applyFill="1" applyBorder="1" applyAlignment="1" applyProtection="1">
      <alignment horizontal="left" vertical="top" wrapText="1"/>
      <protection locked="0"/>
    </xf>
    <xf numFmtId="0" fontId="5" fillId="0" borderId="9" xfId="0" applyFont="1" applyFill="1" applyBorder="1" applyAlignment="1" applyProtection="1">
      <alignment horizontal="left" vertical="top" wrapText="1"/>
      <protection locked="0"/>
    </xf>
    <xf numFmtId="0" fontId="5" fillId="0" borderId="10" xfId="0" applyFont="1" applyFill="1" applyBorder="1" applyAlignment="1" applyProtection="1">
      <alignment horizontal="left" vertical="top" wrapText="1"/>
      <protection locked="0"/>
    </xf>
    <xf numFmtId="0" fontId="28" fillId="40" borderId="2" xfId="35" applyFont="1" applyFill="1" applyBorder="1" applyAlignment="1" applyProtection="1">
      <alignment horizontal="left" vertical="top" wrapText="1"/>
    </xf>
    <xf numFmtId="0" fontId="28" fillId="40" borderId="9" xfId="35" applyFont="1" applyFill="1" applyBorder="1" applyAlignment="1" applyProtection="1">
      <alignment horizontal="left" vertical="top" wrapText="1"/>
    </xf>
    <xf numFmtId="0" fontId="28" fillId="40" borderId="10" xfId="35" applyFont="1" applyFill="1" applyBorder="1" applyAlignment="1" applyProtection="1">
      <alignment horizontal="left" vertical="top" wrapText="1"/>
    </xf>
    <xf numFmtId="0" fontId="28" fillId="40" borderId="1" xfId="0" applyFont="1" applyFill="1" applyBorder="1" applyAlignment="1" applyProtection="1">
      <alignment horizontal="left"/>
    </xf>
    <xf numFmtId="0" fontId="28" fillId="40" borderId="1" xfId="35" applyFont="1" applyFill="1" applyBorder="1" applyAlignment="1" applyProtection="1">
      <alignment horizontal="left" vertical="top" wrapText="1"/>
    </xf>
    <xf numFmtId="0" fontId="19" fillId="5" borderId="0" xfId="0" applyFont="1" applyFill="1" applyBorder="1" applyAlignment="1" applyProtection="1">
      <alignment horizontal="left" vertical="top" wrapText="1"/>
    </xf>
    <xf numFmtId="0" fontId="19" fillId="5" borderId="7" xfId="0" applyFont="1" applyFill="1" applyBorder="1" applyAlignment="1" applyProtection="1">
      <alignment horizontal="left"/>
    </xf>
    <xf numFmtId="0" fontId="19" fillId="5" borderId="0" xfId="0" applyFont="1" applyFill="1" applyBorder="1" applyAlignment="1" applyProtection="1">
      <alignment horizontal="left" wrapText="1"/>
    </xf>
    <xf numFmtId="165" fontId="5" fillId="0" borderId="2" xfId="0" applyNumberFormat="1" applyFont="1" applyFill="1" applyBorder="1" applyAlignment="1" applyProtection="1">
      <alignment horizontal="left" vertical="top" wrapText="1"/>
      <protection locked="0"/>
    </xf>
    <xf numFmtId="165" fontId="5" fillId="0" borderId="9" xfId="0" applyNumberFormat="1" applyFont="1" applyFill="1" applyBorder="1" applyAlignment="1" applyProtection="1">
      <alignment horizontal="left" vertical="top" wrapText="1"/>
      <protection locked="0"/>
    </xf>
    <xf numFmtId="165" fontId="5" fillId="0" borderId="10" xfId="0" applyNumberFormat="1" applyFont="1" applyFill="1" applyBorder="1" applyAlignment="1" applyProtection="1">
      <alignment horizontal="left" vertical="top" wrapText="1"/>
      <protection locked="0"/>
    </xf>
    <xf numFmtId="0" fontId="19" fillId="6" borderId="1" xfId="0" applyFont="1" applyFill="1" applyBorder="1" applyAlignment="1" applyProtection="1">
      <alignment horizontal="left" vertical="top" wrapText="1"/>
    </xf>
    <xf numFmtId="0" fontId="66" fillId="46" borderId="5" xfId="0" applyFont="1" applyFill="1" applyBorder="1" applyAlignment="1" applyProtection="1">
      <alignment horizontal="left" vertical="top"/>
      <protection hidden="1"/>
    </xf>
    <xf numFmtId="0" fontId="66" fillId="46" borderId="3" xfId="0" applyFont="1" applyFill="1" applyBorder="1" applyAlignment="1" applyProtection="1">
      <alignment horizontal="left" vertical="top" wrapText="1"/>
      <protection hidden="1"/>
    </xf>
    <xf numFmtId="0" fontId="66" fillId="46" borderId="3" xfId="0" applyFont="1" applyFill="1" applyBorder="1" applyAlignment="1" applyProtection="1">
      <alignment horizontal="left" vertical="center" wrapText="1"/>
      <protection hidden="1"/>
    </xf>
    <xf numFmtId="0" fontId="66" fillId="46" borderId="5" xfId="0" applyFont="1" applyFill="1" applyBorder="1" applyAlignment="1" applyProtection="1">
      <alignment horizontal="left" vertical="center"/>
      <protection hidden="1"/>
    </xf>
    <xf numFmtId="0" fontId="66" fillId="46" borderId="3" xfId="0" applyFont="1" applyFill="1" applyBorder="1" applyAlignment="1" applyProtection="1">
      <alignment horizontal="center" vertical="center" wrapText="1"/>
      <protection hidden="1"/>
    </xf>
    <xf numFmtId="0" fontId="66" fillId="46" borderId="5" xfId="0" applyFont="1" applyFill="1" applyBorder="1" applyAlignment="1" applyProtection="1">
      <alignment horizontal="center" vertical="center"/>
      <protection hidden="1"/>
    </xf>
    <xf numFmtId="0" fontId="56" fillId="5" borderId="0" xfId="0" applyFont="1" applyFill="1" applyAlignment="1">
      <alignment horizontal="left" indent="2"/>
    </xf>
    <xf numFmtId="0" fontId="56" fillId="5" borderId="0" xfId="0" applyFont="1" applyFill="1" applyAlignment="1" applyProtection="1">
      <protection locked="0"/>
    </xf>
    <xf numFmtId="0" fontId="56" fillId="5" borderId="0" xfId="0" applyFont="1" applyFill="1" applyAlignment="1">
      <alignment vertical="top"/>
    </xf>
    <xf numFmtId="0" fontId="56" fillId="5" borderId="1" xfId="0" applyFont="1" applyFill="1" applyBorder="1" applyAlignment="1"/>
    <xf numFmtId="0" fontId="66" fillId="46" borderId="2" xfId="0" applyFont="1" applyFill="1" applyBorder="1" applyAlignment="1" applyProtection="1">
      <alignment horizontal="center" vertical="center" wrapText="1"/>
      <protection hidden="1"/>
    </xf>
    <xf numFmtId="0" fontId="66" fillId="46" borderId="9" xfId="0" applyFont="1" applyFill="1" applyBorder="1" applyAlignment="1" applyProtection="1">
      <alignment horizontal="center" vertical="center" wrapText="1"/>
      <protection hidden="1"/>
    </xf>
    <xf numFmtId="0" fontId="66" fillId="46" borderId="10" xfId="0" applyFont="1" applyFill="1" applyBorder="1" applyAlignment="1" applyProtection="1">
      <alignment horizontal="center" vertical="center" wrapText="1"/>
      <protection hidden="1"/>
    </xf>
    <xf numFmtId="0" fontId="23" fillId="0" borderId="0" xfId="0" applyFont="1" applyAlignment="1" applyProtection="1">
      <protection hidden="1"/>
    </xf>
    <xf numFmtId="0" fontId="20" fillId="4" borderId="3" xfId="0" applyFont="1" applyFill="1" applyBorder="1" applyAlignment="1" applyProtection="1">
      <protection hidden="1"/>
    </xf>
    <xf numFmtId="0" fontId="14" fillId="4" borderId="4" xfId="0" applyFont="1" applyFill="1" applyBorder="1" applyAlignment="1" applyProtection="1">
      <protection hidden="1"/>
    </xf>
    <xf numFmtId="0" fontId="14" fillId="4" borderId="5" xfId="0" applyFont="1" applyFill="1" applyBorder="1" applyAlignment="1" applyProtection="1">
      <protection hidden="1"/>
    </xf>
    <xf numFmtId="0" fontId="20" fillId="4" borderId="6" xfId="0" applyFont="1" applyFill="1" applyBorder="1" applyAlignment="1" applyProtection="1">
      <protection hidden="1"/>
    </xf>
    <xf numFmtId="0" fontId="14" fillId="4" borderId="7" xfId="0" applyFont="1" applyFill="1" applyBorder="1" applyAlignment="1" applyProtection="1">
      <protection hidden="1"/>
    </xf>
    <xf numFmtId="0" fontId="14" fillId="4" borderId="8" xfId="0" applyFont="1" applyFill="1" applyBorder="1" applyAlignment="1" applyProtection="1">
      <protection hidden="1"/>
    </xf>
    <xf numFmtId="0" fontId="20" fillId="0" borderId="0" xfId="0" applyFont="1" applyAlignment="1" applyProtection="1">
      <protection hidden="1"/>
    </xf>
    <xf numFmtId="0" fontId="20" fillId="4" borderId="2" xfId="0" applyFont="1" applyFill="1" applyBorder="1" applyAlignment="1" applyProtection="1">
      <alignment horizontal="left" vertical="center"/>
      <protection hidden="1"/>
    </xf>
    <xf numFmtId="0" fontId="14" fillId="4" borderId="9" xfId="0" applyFont="1" applyFill="1" applyBorder="1" applyAlignment="1" applyProtection="1">
      <alignment vertical="center"/>
      <protection hidden="1"/>
    </xf>
    <xf numFmtId="0" fontId="14" fillId="4" borderId="10" xfId="0" applyFont="1" applyFill="1" applyBorder="1" applyAlignment="1" applyProtection="1">
      <alignment vertical="center"/>
      <protection hidden="1"/>
    </xf>
    <xf numFmtId="0" fontId="5" fillId="0" borderId="0" xfId="0" applyFont="1" applyAlignment="1" applyProtection="1">
      <protection hidden="1"/>
    </xf>
    <xf numFmtId="166" fontId="20" fillId="4" borderId="2" xfId="0" applyNumberFormat="1" applyFont="1" applyFill="1" applyBorder="1" applyAlignment="1" applyProtection="1">
      <alignment horizontal="left" vertical="center"/>
      <protection hidden="1"/>
    </xf>
    <xf numFmtId="0" fontId="13" fillId="0" borderId="0" xfId="0" applyFont="1" applyBorder="1" applyAlignment="1" applyProtection="1">
      <alignment wrapText="1"/>
      <protection hidden="1"/>
    </xf>
    <xf numFmtId="0" fontId="53" fillId="8" borderId="1" xfId="0" applyFont="1" applyFill="1" applyBorder="1" applyAlignment="1" applyProtection="1">
      <alignment vertical="top" wrapText="1"/>
      <protection hidden="1"/>
    </xf>
    <xf numFmtId="0" fontId="13" fillId="0" borderId="0" xfId="0" applyFont="1" applyBorder="1" applyAlignment="1" applyProtection="1">
      <alignment vertical="top" wrapText="1"/>
      <protection hidden="1"/>
    </xf>
    <xf numFmtId="0" fontId="6" fillId="6" borderId="8" xfId="1" applyFill="1" applyBorder="1" applyAlignment="1" applyProtection="1">
      <alignment vertical="top" wrapText="1"/>
      <protection hidden="1"/>
    </xf>
    <xf numFmtId="0" fontId="0" fillId="5" borderId="1" xfId="0" quotePrefix="1" applyFont="1" applyFill="1" applyBorder="1" applyAlignment="1" applyProtection="1">
      <alignment horizontal="left" vertical="top" wrapText="1"/>
      <protection hidden="1"/>
    </xf>
    <xf numFmtId="0" fontId="0" fillId="5" borderId="1" xfId="0" applyFont="1" applyFill="1" applyBorder="1" applyAlignment="1" applyProtection="1">
      <alignment horizontal="left" vertical="top" wrapText="1"/>
      <protection hidden="1"/>
    </xf>
    <xf numFmtId="0" fontId="14" fillId="43" borderId="1" xfId="0" applyFont="1" applyFill="1" applyBorder="1" applyAlignment="1" applyProtection="1">
      <alignment horizontal="left" vertical="top" wrapText="1"/>
      <protection hidden="1"/>
    </xf>
    <xf numFmtId="0" fontId="20" fillId="43" borderId="1" xfId="0" applyFont="1" applyFill="1" applyBorder="1" applyAlignment="1" applyProtection="1">
      <alignment horizontal="left" vertical="center" wrapText="1"/>
      <protection hidden="1"/>
    </xf>
    <xf numFmtId="0" fontId="0" fillId="43" borderId="1" xfId="0" quotePrefix="1" applyFont="1" applyFill="1" applyBorder="1" applyAlignment="1" applyProtection="1">
      <alignment horizontal="left" vertical="top" wrapText="1"/>
      <protection hidden="1"/>
    </xf>
    <xf numFmtId="0" fontId="0" fillId="43" borderId="1" xfId="0" applyFont="1" applyFill="1" applyBorder="1" applyAlignment="1" applyProtection="1">
      <alignment horizontal="left" vertical="top" wrapText="1"/>
      <protection hidden="1"/>
    </xf>
    <xf numFmtId="0" fontId="56" fillId="43" borderId="1" xfId="0" applyFont="1" applyFill="1" applyBorder="1" applyAlignment="1" applyProtection="1">
      <alignment horizontal="left" vertical="top"/>
      <protection hidden="1"/>
    </xf>
  </cellXfs>
  <cellStyles count="57">
    <cellStyle name="20% - Accent1" xfId="18" builtinId="30" customBuiltin="1"/>
    <cellStyle name="20% - Accent1 2" xfId="45" xr:uid="{9EE385AB-9565-43B8-88C7-39941B479BCB}"/>
    <cellStyle name="20% - Accent2" xfId="21" builtinId="34" customBuiltin="1"/>
    <cellStyle name="20% - Accent2 2" xfId="47" xr:uid="{E667A960-6C4E-41F8-9509-24BAA8268C64}"/>
    <cellStyle name="20% - Accent3" xfId="24" builtinId="38" customBuiltin="1"/>
    <cellStyle name="20% - Accent3 2" xfId="49" xr:uid="{2333E124-B098-4437-BB64-66F23392B0AB}"/>
    <cellStyle name="20% - Accent4" xfId="27" builtinId="42" customBuiltin="1"/>
    <cellStyle name="20% - Accent4 2" xfId="51" xr:uid="{EDA2DC11-F2CA-46C9-8685-389B7C276222}"/>
    <cellStyle name="20% - Accent5" xfId="30" builtinId="46" customBuiltin="1"/>
    <cellStyle name="20% - Accent5 2" xfId="53" xr:uid="{C348C950-E374-4B09-BD62-3B92AAFFDC4A}"/>
    <cellStyle name="20% - Accent6" xfId="33" builtinId="50" customBuiltin="1"/>
    <cellStyle name="20% - Accent6 2" xfId="55" xr:uid="{3C68DEE3-596F-4F73-AFF3-F751F119D07B}"/>
    <cellStyle name="40% - Accent1" xfId="19" builtinId="31" customBuiltin="1"/>
    <cellStyle name="40% - Accent1 2" xfId="46" xr:uid="{95F4831D-3816-4FAE-BC2B-90A125A7012C}"/>
    <cellStyle name="40% - Accent2" xfId="22" builtinId="35" customBuiltin="1"/>
    <cellStyle name="40% - Accent2 2" xfId="48" xr:uid="{9BC8A895-51B6-453E-9F7A-0CFC3407C8D6}"/>
    <cellStyle name="40% - Accent3" xfId="25" builtinId="39" customBuiltin="1"/>
    <cellStyle name="40% - Accent3 2" xfId="50" xr:uid="{29ED14B2-5154-44A1-8919-34CF996E1309}"/>
    <cellStyle name="40% - Accent4" xfId="28" builtinId="43" customBuiltin="1"/>
    <cellStyle name="40% - Accent4 2" xfId="52" xr:uid="{D3DF97BC-F0E0-459D-8D62-7E90FF6793C5}"/>
    <cellStyle name="40% - Accent5" xfId="31" builtinId="47" customBuiltin="1"/>
    <cellStyle name="40% - Accent5 2" xfId="54" xr:uid="{51E05881-CA3E-4314-B595-D976988EFAE6}"/>
    <cellStyle name="40% - Accent6" xfId="34" builtinId="51" customBuiltin="1"/>
    <cellStyle name="40% - Accent6 2" xfId="56" xr:uid="{C72AB1CF-5D14-4048-9F49-13943A43B977}"/>
    <cellStyle name="60% - Accent1 2" xfId="38" xr:uid="{0AE99749-0490-4127-AEBA-5EC1351913FC}"/>
    <cellStyle name="60% - Accent2 2" xfId="39" xr:uid="{61EF0B7A-15BA-4C2A-A7B9-2AF77A00A7FC}"/>
    <cellStyle name="60% - Accent3 2" xfId="40" xr:uid="{CC351527-3F26-476E-B848-22EA58147C07}"/>
    <cellStyle name="60% - Accent4 2" xfId="41" xr:uid="{8446C114-C882-4411-90FA-1797DEA3FF4D}"/>
    <cellStyle name="60% - Accent5 2" xfId="42" xr:uid="{5BF57B5E-679F-4CB9-A716-618BF05E3744}"/>
    <cellStyle name="60% - Accent6 2" xfId="43" xr:uid="{85EC68A4-D677-429C-BCFB-21CAD6CC2518}"/>
    <cellStyle name="Accent1" xfId="17" builtinId="29" customBuiltin="1"/>
    <cellStyle name="Accent2" xfId="20" builtinId="33" customBuiltin="1"/>
    <cellStyle name="Accent3" xfId="23" builtinId="37" customBuiltin="1"/>
    <cellStyle name="Accent4" xfId="26" builtinId="41" customBuiltin="1"/>
    <cellStyle name="Accent5" xfId="29" builtinId="45" customBuiltin="1"/>
    <cellStyle name="Accent6" xfId="32" builtinId="49" customBuiltin="1"/>
    <cellStyle name="Bad" xfId="8" builtinId="27" customBuiltin="1"/>
    <cellStyle name="Calculation" xfId="11" builtinId="22" customBuiltin="1"/>
    <cellStyle name="Check Cell" xfId="13" builtinId="23" customBuiltin="1"/>
    <cellStyle name="Explanatory Text" xfId="15"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Input" xfId="9" builtinId="20" customBuiltin="1"/>
    <cellStyle name="Linked Cell" xfId="12" builtinId="24" customBuiltin="1"/>
    <cellStyle name="Neutral 2" xfId="36" xr:uid="{A710A05E-9B2A-4966-875C-DDC61C70133C}"/>
    <cellStyle name="Normal" xfId="0" builtinId="0"/>
    <cellStyle name="Normal 2" xfId="35" xr:uid="{C0868004-2748-4212-9EB1-2D945F002D41}"/>
    <cellStyle name="Note 2" xfId="37" xr:uid="{0331A8B4-10F6-48D6-820F-271CDF674D83}"/>
    <cellStyle name="Note 3" xfId="44" xr:uid="{D568AD18-B5A4-4982-982C-28F7655EB50C}"/>
    <cellStyle name="Output" xfId="10" builtinId="21" customBuiltin="1"/>
    <cellStyle name="Title" xfId="2" builtinId="15" customBuiltin="1"/>
    <cellStyle name="Total" xfId="16" builtinId="25" customBuiltin="1"/>
    <cellStyle name="Warning Text" xfId="14" builtinId="11" customBuiltin="1"/>
  </cellStyles>
  <dxfs count="3">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colors>
    <mruColors>
      <color rgb="FFFCFAD0"/>
      <color rgb="FFE44C3C"/>
      <color rgb="FFFDFCE7"/>
      <color rgb="FFF8CDC8"/>
      <color rgb="FFFFCCFF"/>
      <color rgb="FFFFFF66"/>
      <color rgb="FFDFECF9"/>
      <color rgb="FFF5F9FD"/>
      <color rgb="FFC38649"/>
      <color rgb="FFEF93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foodfraudadvisors.com/licence-rules2/" TargetMode="External"/><Relationship Id="rId2" Type="http://schemas.openxmlformats.org/officeDocument/2006/relationships/hyperlink" Target="#Instructions!A1"/><Relationship Id="rId1" Type="http://schemas.openxmlformats.org/officeDocument/2006/relationships/image" Target="../media/image1.jpeg"/><Relationship Id="rId4" Type="http://schemas.openxmlformats.org/officeDocument/2006/relationships/hyperlink" Target="http://www.foodfraudadvisors.com/vulnerability-assessment-faq6/" TargetMode="External"/></Relationships>
</file>

<file path=xl/drawings/_rels/drawing10.xml.rels><?xml version="1.0" encoding="UTF-8" standalone="yes"?>
<Relationships xmlns="http://schemas.openxmlformats.org/package/2006/relationships"><Relationship Id="rId2" Type="http://schemas.openxmlformats.org/officeDocument/2006/relationships/hyperlink" Target="#Instructions!A1"/><Relationship Id="rId1" Type="http://schemas.openxmlformats.org/officeDocument/2006/relationships/image" Target="../media/image3.jpg"/></Relationships>
</file>

<file path=xl/drawings/_rels/drawing11.xml.rels><?xml version="1.0" encoding="UTF-8" standalone="yes"?>
<Relationships xmlns="http://schemas.openxmlformats.org/package/2006/relationships"><Relationship Id="rId2" Type="http://schemas.openxmlformats.org/officeDocument/2006/relationships/hyperlink" Target="#Instructions!B10"/><Relationship Id="rId1" Type="http://schemas.openxmlformats.org/officeDocument/2006/relationships/hyperlink" Target="#Resources!A1"/></Relationships>
</file>

<file path=xl/drawings/_rels/drawing12.xml.rels><?xml version="1.0" encoding="UTF-8" standalone="yes"?>
<Relationships xmlns="http://schemas.openxmlformats.org/package/2006/relationships"><Relationship Id="rId1" Type="http://schemas.openxmlformats.org/officeDocument/2006/relationships/hyperlink" Target="#Introduction!A1"/></Relationships>
</file>

<file path=xl/drawings/_rels/drawing2.xml.rels><?xml version="1.0" encoding="UTF-8" standalone="yes"?>
<Relationships xmlns="http://schemas.openxmlformats.org/package/2006/relationships"><Relationship Id="rId2" Type="http://schemas.openxmlformats.org/officeDocument/2006/relationships/hyperlink" Target="#'Product Description'!A1"/><Relationship Id="rId1" Type="http://schemas.openxmlformats.org/officeDocument/2006/relationships/hyperlink" Target="#Instructions!A12"/></Relationships>
</file>

<file path=xl/drawings/_rels/drawing3.xml.rels><?xml version="1.0" encoding="UTF-8" standalone="yes"?>
<Relationships xmlns="http://schemas.openxmlformats.org/package/2006/relationships"><Relationship Id="rId2" Type="http://schemas.openxmlformats.org/officeDocument/2006/relationships/hyperlink" Target="#'Qualified Individual'!A1"/><Relationship Id="rId1" Type="http://schemas.openxmlformats.org/officeDocument/2006/relationships/hyperlink" Target="#Instructions!A1"/></Relationships>
</file>

<file path=xl/drawings/_rels/drawing4.xml.rels><?xml version="1.0" encoding="UTF-8" standalone="yes"?>
<Relationships xmlns="http://schemas.openxmlformats.org/package/2006/relationships"><Relationship Id="rId2" Type="http://schemas.openxmlformats.org/officeDocument/2006/relationships/hyperlink" Target="#'Process flow chart'!A1"/><Relationship Id="rId1" Type="http://schemas.openxmlformats.org/officeDocument/2006/relationships/hyperlink" Target="#Instructions!A1"/></Relationships>
</file>

<file path=xl/drawings/_rels/drawing5.xml.rels><?xml version="1.0" encoding="UTF-8" standalone="yes"?>
<Relationships xmlns="http://schemas.openxmlformats.org/package/2006/relationships"><Relationship Id="rId2" Type="http://schemas.openxmlformats.org/officeDocument/2006/relationships/hyperlink" Target="#'Vuln Assessment Worksheet'!A15"/><Relationship Id="rId1" Type="http://schemas.openxmlformats.org/officeDocument/2006/relationships/hyperlink" Target="#Instructions!A15"/></Relationships>
</file>

<file path=xl/drawings/_rels/drawing6.xml.rels><?xml version="1.0" encoding="UTF-8" standalone="yes"?>
<Relationships xmlns="http://schemas.openxmlformats.org/package/2006/relationships"><Relationship Id="rId1" Type="http://schemas.openxmlformats.org/officeDocument/2006/relationships/hyperlink" Target="#Instructions!A24"/></Relationships>
</file>

<file path=xl/drawings/_rels/drawing7.xml.rels><?xml version="1.0" encoding="UTF-8" standalone="yes"?>
<Relationships xmlns="http://schemas.openxmlformats.org/package/2006/relationships"><Relationship Id="rId1" Type="http://schemas.openxmlformats.org/officeDocument/2006/relationships/hyperlink" Target="#'Vuln Assessment Worksheet'!A20"/></Relationships>
</file>

<file path=xl/drawings/_rels/drawing8.xml.rels><?xml version="1.0" encoding="UTF-8" standalone="yes"?>
<Relationships xmlns="http://schemas.openxmlformats.org/package/2006/relationships"><Relationship Id="rId2" Type="http://schemas.openxmlformats.org/officeDocument/2006/relationships/hyperlink" Target="#'Vuln Assessment Worksheet'!A15"/><Relationship Id="rId1" Type="http://schemas.openxmlformats.org/officeDocument/2006/relationships/hyperlink" Target="#Instructions!A20"/></Relationships>
</file>

<file path=xl/drawings/_rels/drawing9.xml.rels><?xml version="1.0" encoding="UTF-8" standalone="yes"?>
<Relationships xmlns="http://schemas.openxmlformats.org/package/2006/relationships"><Relationship Id="rId2" Type="http://schemas.openxmlformats.org/officeDocument/2006/relationships/hyperlink" Target="#'Vuln Assessment Worksheet'!A15"/><Relationship Id="rId1" Type="http://schemas.openxmlformats.org/officeDocument/2006/relationships/hyperlink" Target="#Instructions!A26"/></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535149</xdr:colOff>
      <xdr:row>63</xdr:row>
      <xdr:rowOff>66780</xdr:rowOff>
    </xdr:to>
    <xdr:pic>
      <xdr:nvPicPr>
        <xdr:cNvPr id="30" name="Picture 29">
          <a:extLst>
            <a:ext uri="{FF2B5EF4-FFF2-40B4-BE49-F238E27FC236}">
              <a16:creationId xmlns:a16="http://schemas.microsoft.com/office/drawing/2014/main" id="{44F6EE9F-21DA-4ADA-8284-7A755CF611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9196529" cy="14400000"/>
        </a:xfrm>
        <a:prstGeom prst="rect">
          <a:avLst/>
        </a:prstGeom>
      </xdr:spPr>
    </xdr:pic>
    <xdr:clientData/>
  </xdr:twoCellAnchor>
  <xdr:twoCellAnchor>
    <xdr:from>
      <xdr:col>1</xdr:col>
      <xdr:colOff>0</xdr:colOff>
      <xdr:row>8</xdr:row>
      <xdr:rowOff>57151</xdr:rowOff>
    </xdr:from>
    <xdr:to>
      <xdr:col>15</xdr:col>
      <xdr:colOff>1117600</xdr:colOff>
      <xdr:row>26</xdr:row>
      <xdr:rowOff>91440</xdr:rowOff>
    </xdr:to>
    <xdr:sp macro="" textlink="">
      <xdr:nvSpPr>
        <xdr:cNvPr id="2" name="Shape 2">
          <a:extLst>
            <a:ext uri="{FF2B5EF4-FFF2-40B4-BE49-F238E27FC236}">
              <a16:creationId xmlns:a16="http://schemas.microsoft.com/office/drawing/2014/main" id="{00000000-0008-0000-0000-000002000000}"/>
            </a:ext>
          </a:extLst>
        </xdr:cNvPr>
        <xdr:cNvSpPr txBox="1"/>
      </xdr:nvSpPr>
      <xdr:spPr>
        <a:xfrm>
          <a:off x="487680" y="1863091"/>
          <a:ext cx="10970260" cy="4933949"/>
        </a:xfrm>
        <a:prstGeom prst="rect">
          <a:avLst/>
        </a:prstGeom>
        <a:solidFill>
          <a:schemeClr val="accent4">
            <a:lumMod val="20000"/>
            <a:lumOff val="80000"/>
          </a:schemeClr>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marL="0" marR="0" lvl="0" indent="0" algn="l" rtl="0">
            <a:spcBef>
              <a:spcPts val="0"/>
            </a:spcBef>
            <a:buClr>
              <a:srgbClr val="00B050"/>
            </a:buClr>
            <a:buSzPct val="25000"/>
            <a:buFont typeface="Calibri"/>
            <a:buNone/>
          </a:pPr>
          <a:r>
            <a:rPr lang="en-US" sz="1200" b="1" i="0" u="none" strike="noStrike" cap="none" baseline="0">
              <a:solidFill>
                <a:srgbClr val="00B050"/>
              </a:solidFill>
              <a:latin typeface="Calibri"/>
              <a:ea typeface="Calibri"/>
              <a:cs typeface="Calibri"/>
              <a:sym typeface="Calibri"/>
            </a:rPr>
            <a:t>About:</a:t>
          </a:r>
        </a:p>
        <a:p>
          <a:r>
            <a:rPr lang="en-US" sz="1200" b="0" i="0" u="none" strike="noStrike" cap="none" baseline="0">
              <a:solidFill>
                <a:schemeClr val="dk1"/>
              </a:solidFill>
              <a:latin typeface="Calibri"/>
              <a:ea typeface="Calibri"/>
              <a:cs typeface="Calibri"/>
              <a:sym typeface="Calibri"/>
            </a:rPr>
            <a:t>This spreadsheet is a tool that is designed to help food businesses perform and document an assessment of vulnerability to intentional adulteration</a:t>
          </a:r>
          <a:r>
            <a:rPr lang="en-US" sz="1200" b="0" i="0" u="none" strike="noStrike" cap="none" baseline="0">
              <a:solidFill>
                <a:schemeClr val="dk1"/>
              </a:solidFill>
              <a:latin typeface="+mn-lt"/>
              <a:ea typeface="Calibri"/>
              <a:cs typeface="Calibri"/>
              <a:sym typeface="Calibri"/>
            </a:rPr>
            <a:t>, which is </a:t>
          </a:r>
          <a:r>
            <a:rPr lang="en-US" sz="1200" b="0" i="1" u="none" strike="noStrike" cap="none" baseline="0">
              <a:solidFill>
                <a:schemeClr val="dk1"/>
              </a:solidFill>
              <a:latin typeface="+mn-lt"/>
              <a:ea typeface="Calibri"/>
              <a:cs typeface="Calibri"/>
              <a:sym typeface="Calibri"/>
            </a:rPr>
            <a:t>the</a:t>
          </a:r>
          <a:r>
            <a:rPr lang="en-AU" sz="1200" i="1">
              <a:effectLst/>
              <a:latin typeface="+mn-lt"/>
              <a:ea typeface="+mn-ea"/>
              <a:cs typeface="+mn-cs"/>
            </a:rPr>
            <a:t> deliberate contamination of food with a biological, chemical, radiological, or physical agent by an individual or group of individuals with the intent to cause wide scale public health harm</a:t>
          </a:r>
          <a:r>
            <a:rPr lang="en-AU" sz="900" i="1">
              <a:effectLst/>
              <a:latin typeface="+mn-lt"/>
              <a:ea typeface="+mn-ea"/>
              <a:cs typeface="+mn-cs"/>
            </a:rPr>
            <a:t>. </a:t>
          </a:r>
          <a:r>
            <a:rPr lang="en-AU" sz="900">
              <a:effectLst/>
              <a:latin typeface="+mn-lt"/>
              <a:ea typeface="+mn-ea"/>
              <a:cs typeface="+mn-cs"/>
            </a:rPr>
            <a:t>(U.S. Food and Drug Administration (2019)).</a:t>
          </a:r>
          <a:endParaRPr lang="en-US" sz="1200">
            <a:effectLst/>
            <a:latin typeface="+mn-lt"/>
            <a:ea typeface="+mn-ea"/>
            <a:cs typeface="+mn-cs"/>
            <a:sym typeface="Calibri"/>
          </a:endParaRPr>
        </a:p>
        <a:p>
          <a:pPr marL="0" marR="0" lvl="0" indent="0" algn="l" rtl="0">
            <a:spcBef>
              <a:spcPts val="0"/>
            </a:spcBef>
            <a:buClr>
              <a:schemeClr val="dk1"/>
            </a:buClr>
            <a:buSzPct val="25000"/>
            <a:buFont typeface="Calibri"/>
            <a:buNone/>
          </a:pPr>
          <a:endParaRPr lang="en-US" sz="1200" b="0" i="0" u="none" strike="noStrike" cap="none" baseline="0">
            <a:solidFill>
              <a:schemeClr val="dk1"/>
            </a:solidFill>
            <a:latin typeface="Calibri"/>
            <a:ea typeface="Calibri"/>
            <a:cs typeface="Calibri"/>
            <a:sym typeface="Calibri"/>
          </a:endParaRPr>
        </a:p>
        <a:p>
          <a:pPr marL="0" marR="0" lvl="0" indent="0" algn="l" rtl="0">
            <a:spcBef>
              <a:spcPts val="0"/>
            </a:spcBef>
            <a:buClr>
              <a:schemeClr val="dk1"/>
            </a:buClr>
            <a:buSzPct val="25000"/>
            <a:buFont typeface="Calibri"/>
            <a:buNone/>
          </a:pPr>
          <a:r>
            <a:rPr lang="en-US" sz="1200" b="0" i="0" u="none" strike="noStrike" cap="none" baseline="0">
              <a:solidFill>
                <a:schemeClr val="dk1"/>
              </a:solidFill>
              <a:latin typeface="Calibri"/>
              <a:ea typeface="Calibri"/>
              <a:cs typeface="Calibri"/>
              <a:sym typeface="Calibri"/>
            </a:rPr>
            <a:t>A vulnerability assessment for intentional adulteration is part of a food defense plan, a set of documents that describes a food business' decision-making processes and subsequent actions taken to prevent acts of intentional adulteration from occurring at their food facility(s).  In addition to a vulnerability assessment, a food defense plan must also </a:t>
          </a:r>
          <a:r>
            <a:rPr lang="en-AU" sz="1200" b="0" i="0" u="none" strike="noStrike" cap="none" baseline="0">
              <a:solidFill>
                <a:schemeClr val="dk1"/>
              </a:solidFill>
              <a:latin typeface="Calibri"/>
              <a:ea typeface="Calibri"/>
              <a:cs typeface="Calibri"/>
              <a:sym typeface="Calibri"/>
            </a:rPr>
            <a:t>include </a:t>
          </a:r>
          <a:r>
            <a:rPr lang="en-AU" sz="1200" b="0" i="0" u="none" strike="noStrike" cap="none" baseline="0">
              <a:solidFill>
                <a:schemeClr val="dk1"/>
              </a:solidFill>
              <a:latin typeface="Calibri"/>
              <a:ea typeface="Calibri"/>
              <a:cs typeface="Calibri"/>
            </a:rPr>
            <a:t>mitigation strategies that are intended to reduce the likelihood of intentional adulteration, as well as procedures for monitoring such strategies, corrective action procedures and verification procedures.</a:t>
          </a:r>
          <a:endParaRPr lang="en-US" sz="1200" b="0" i="0" u="none" strike="noStrike" cap="none" baseline="0">
            <a:solidFill>
              <a:schemeClr val="dk1"/>
            </a:solidFill>
            <a:latin typeface="Calibri"/>
            <a:ea typeface="Calibri"/>
            <a:cs typeface="Calibri"/>
            <a:sym typeface="Calibri"/>
          </a:endParaRPr>
        </a:p>
        <a:p>
          <a:pPr marL="0" marR="0" lvl="0" indent="0" algn="l" rtl="0">
            <a:spcBef>
              <a:spcPts val="0"/>
            </a:spcBef>
            <a:buClr>
              <a:schemeClr val="dk1"/>
            </a:buClr>
            <a:buSzPct val="25000"/>
            <a:buFont typeface="Calibri"/>
            <a:buNone/>
          </a:pPr>
          <a:endParaRPr lang="en-US" sz="1200" b="0" i="0" u="none" strike="noStrike" cap="none" baseline="0">
            <a:solidFill>
              <a:schemeClr val="dk1"/>
            </a:solidFill>
            <a:latin typeface="Calibri"/>
            <a:ea typeface="Calibri"/>
            <a:cs typeface="Calibri"/>
            <a:sym typeface="Calibri"/>
          </a:endParaRPr>
        </a:p>
        <a:p>
          <a:pPr marL="0" marR="0" lvl="0" indent="0" algn="l" rtl="0">
            <a:spcBef>
              <a:spcPts val="0"/>
            </a:spcBef>
            <a:buClr>
              <a:srgbClr val="00B050"/>
            </a:buClr>
            <a:buSzPct val="25000"/>
            <a:buFont typeface="Calibri"/>
            <a:buNone/>
          </a:pPr>
          <a:r>
            <a:rPr lang="en-US" sz="1200" b="1" i="0" u="none" strike="noStrike" cap="none" baseline="0">
              <a:solidFill>
                <a:srgbClr val="00B050"/>
              </a:solidFill>
              <a:latin typeface="Calibri"/>
              <a:ea typeface="Calibri"/>
              <a:cs typeface="Calibri"/>
              <a:sym typeface="Calibri"/>
            </a:rPr>
            <a:t>What does it do:</a:t>
          </a: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r>
            <a:rPr lang="en-US" sz="1200" b="0" i="0" u="none" strike="noStrike" cap="none" baseline="0">
              <a:solidFill>
                <a:schemeClr val="dk1"/>
              </a:solidFill>
              <a:latin typeface="Calibri"/>
              <a:ea typeface="Calibri"/>
              <a:cs typeface="Calibri"/>
              <a:sym typeface="Calibri"/>
            </a:rPr>
            <a:t>The spreadsheet helps the user to determine which steps in a food manufacturing process are vulnerable to acts of intentional adulteration.  It does this by using the 'key activity types' method and by assisting the user to calculate scores for publish health impact, degree of access to a process and ability of an attacker to successfully contaminate at a given process step.  </a:t>
          </a: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endParaRPr lang="en-US" sz="1200" b="0" i="0" u="none" strike="noStrike" cap="none" baseline="0">
            <a:solidFill>
              <a:schemeClr val="dk1"/>
            </a:solidFill>
            <a:latin typeface="Calibri"/>
            <a:ea typeface="Calibri"/>
            <a:cs typeface="Calibri"/>
            <a:sym typeface="Calibri"/>
          </a:endParaRP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r>
            <a:rPr lang="en-US" sz="1200" b="0" i="0" u="none" strike="noStrike" cap="none" baseline="0">
              <a:solidFill>
                <a:schemeClr val="dk1"/>
              </a:solidFill>
              <a:latin typeface="Calibri"/>
              <a:ea typeface="Calibri"/>
              <a:cs typeface="Calibri"/>
              <a:sym typeface="Calibri"/>
            </a:rPr>
            <a:t>The spreadsheet presents the results in a print-ready, easy-to-read document that clearly describes the vulnerability assessment decision-making process for each food process step.  It also contains suggestions for mitigation strategies, monitoring and verification procedures and food defense challenge tests.  Templates for product descriptions, author information and mitigation strategies are included. </a:t>
          </a: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endParaRPr lang="en-US" sz="1200" b="0" i="0" baseline="0">
            <a:effectLst/>
            <a:latin typeface="+mn-lt"/>
            <a:ea typeface="+mn-ea"/>
            <a:cs typeface="+mn-cs"/>
          </a:endParaRPr>
        </a:p>
        <a:p>
          <a:pPr marL="0" marR="0" lvl="0" indent="0" algn="l" rtl="0">
            <a:spcBef>
              <a:spcPts val="0"/>
            </a:spcBef>
            <a:buClr>
              <a:srgbClr val="00B050"/>
            </a:buClr>
            <a:buSzPct val="25000"/>
            <a:buFont typeface="Calibri"/>
            <a:buNone/>
          </a:pPr>
          <a:r>
            <a:rPr lang="en-US" sz="1200" b="1" i="0" u="none" strike="noStrike" cap="none" baseline="0">
              <a:solidFill>
                <a:srgbClr val="00B050"/>
              </a:solidFill>
              <a:latin typeface="Calibri"/>
              <a:ea typeface="Calibri"/>
              <a:cs typeface="Calibri"/>
              <a:sym typeface="Calibri"/>
            </a:rPr>
            <a:t>What it does not do:</a:t>
          </a: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r>
            <a:rPr lang="en-US" sz="1200" b="0" i="0" baseline="0">
              <a:effectLst/>
              <a:latin typeface="+mn-lt"/>
              <a:ea typeface="+mn-ea"/>
              <a:cs typeface="+mn-cs"/>
            </a:rPr>
            <a:t>This tool does not create a complete food defense plan, it assists to create the </a:t>
          </a:r>
          <a:r>
            <a:rPr lang="en-US" sz="1200" b="0" i="1" baseline="0">
              <a:effectLst/>
              <a:latin typeface="+mn-lt"/>
              <a:ea typeface="+mn-ea"/>
              <a:cs typeface="+mn-cs"/>
            </a:rPr>
            <a:t>vulnerability assessment </a:t>
          </a:r>
          <a:r>
            <a:rPr lang="en-US" sz="1200" b="0" i="0" baseline="0">
              <a:effectLst/>
              <a:latin typeface="+mn-lt"/>
              <a:ea typeface="+mn-ea"/>
              <a:cs typeface="+mn-cs"/>
            </a:rPr>
            <a:t>part of a food defense plan.  It is designed to assess vulnerabilities to acts of intentional adulteration committed with the intention of causing harm, it is not suitable to assess vulnerabilities to food fraud, theft, active shooter incidents, cyber attacks and other crises.  It requires expert knowledge of a facility's food handling operations.  It requires a properly qualified person to identify and include every step in the food handling and manufacturing process.   </a:t>
          </a:r>
          <a:r>
            <a:rPr lang="en-US" sz="1200" b="1" i="0" u="none" strike="noStrike" cap="none" baseline="0">
              <a:solidFill>
                <a:schemeClr val="dk1"/>
              </a:solidFill>
              <a:latin typeface="+mn-lt"/>
              <a:ea typeface="Calibri"/>
              <a:cs typeface="Calibri"/>
              <a:sym typeface="Calibri"/>
            </a:rPr>
            <a:t>It does not replace the judgement of an expert person, </a:t>
          </a:r>
          <a:r>
            <a:rPr lang="en-US" sz="1200" b="0" i="0" u="none" strike="noStrike" cap="none" baseline="0">
              <a:solidFill>
                <a:schemeClr val="dk1"/>
              </a:solidFill>
              <a:latin typeface="+mn-lt"/>
              <a:ea typeface="Calibri"/>
              <a:cs typeface="Calibri"/>
              <a:sym typeface="Calibri"/>
            </a:rPr>
            <a:t>who must make the final decisions about whether all steps have been included and about which steps are vulnerable.</a:t>
          </a:r>
        </a:p>
      </xdr:txBody>
    </xdr:sp>
    <xdr:clientData/>
  </xdr:twoCellAnchor>
  <xdr:twoCellAnchor>
    <xdr:from>
      <xdr:col>1</xdr:col>
      <xdr:colOff>1587</xdr:colOff>
      <xdr:row>36</xdr:row>
      <xdr:rowOff>107633</xdr:rowOff>
    </xdr:from>
    <xdr:to>
      <xdr:col>15</xdr:col>
      <xdr:colOff>1134533</xdr:colOff>
      <xdr:row>45</xdr:row>
      <xdr:rowOff>121920</xdr:rowOff>
    </xdr:to>
    <xdr:sp macro="" textlink="">
      <xdr:nvSpPr>
        <xdr:cNvPr id="4" name="Shape 4">
          <a:extLst>
            <a:ext uri="{FF2B5EF4-FFF2-40B4-BE49-F238E27FC236}">
              <a16:creationId xmlns:a16="http://schemas.microsoft.com/office/drawing/2014/main" id="{00000000-0008-0000-0000-000004000000}"/>
            </a:ext>
          </a:extLst>
        </xdr:cNvPr>
        <xdr:cNvSpPr txBox="1"/>
      </xdr:nvSpPr>
      <xdr:spPr>
        <a:xfrm>
          <a:off x="489267" y="9754553"/>
          <a:ext cx="10985606" cy="1591627"/>
        </a:xfrm>
        <a:prstGeom prst="rect">
          <a:avLst/>
        </a:prstGeom>
        <a:solidFill>
          <a:srgbClr val="FCF2CC"/>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marL="0" marR="0" lvl="0" indent="0" algn="l" rtl="0">
            <a:spcBef>
              <a:spcPts val="0"/>
            </a:spcBef>
            <a:buClr>
              <a:srgbClr val="00B050"/>
            </a:buClr>
            <a:buSzPct val="25000"/>
            <a:buFont typeface="Calibri"/>
            <a:buNone/>
          </a:pPr>
          <a:r>
            <a:rPr lang="en-US" sz="1200" b="1" i="0" u="none" strike="noStrike" cap="none" baseline="0">
              <a:solidFill>
                <a:srgbClr val="00B050"/>
              </a:solidFill>
              <a:latin typeface="+mn-lt"/>
              <a:ea typeface="Calibri"/>
              <a:cs typeface="Calibri"/>
              <a:sym typeface="Calibri"/>
            </a:rPr>
            <a:t>The fine print:</a:t>
          </a: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mn-lt"/>
              <a:ea typeface="Calibri"/>
              <a:cs typeface="Calibri"/>
              <a:sym typeface="Calibri"/>
            </a:rPr>
            <a:t>While all care has been taken by the author and publisher, not all vulnerabilities will be identified by this spreadsheet.  A process step that is identified by the </a:t>
          </a:r>
          <a:r>
            <a:rPr lang="en-US" sz="1200" b="0" i="1" u="none" strike="noStrike" cap="none" baseline="0">
              <a:solidFill>
                <a:schemeClr val="dk1"/>
              </a:solidFill>
              <a:latin typeface="+mn-lt"/>
              <a:ea typeface="Calibri"/>
              <a:cs typeface="Calibri"/>
              <a:sym typeface="Calibri"/>
            </a:rPr>
            <a:t>Vulnerability Assessment Tool</a:t>
          </a:r>
          <a:r>
            <a:rPr lang="en-US" sz="1200" b="0" i="0" u="none" strike="noStrike" cap="none" baseline="0">
              <a:solidFill>
                <a:schemeClr val="dk1"/>
              </a:solidFill>
              <a:latin typeface="+mn-lt"/>
              <a:ea typeface="Calibri"/>
              <a:cs typeface="Calibri"/>
              <a:sym typeface="Calibri"/>
            </a:rPr>
            <a:t> as being not vulnerable or not an </a:t>
          </a:r>
          <a:r>
            <a:rPr lang="en-US" sz="1200" b="0" i="1" u="none" strike="noStrike" cap="none" baseline="0">
              <a:solidFill>
                <a:schemeClr val="dk1"/>
              </a:solidFill>
              <a:latin typeface="+mn-lt"/>
              <a:ea typeface="Calibri"/>
              <a:cs typeface="Calibri"/>
              <a:sym typeface="Calibri"/>
            </a:rPr>
            <a:t>actionable process step </a:t>
          </a:r>
          <a:r>
            <a:rPr lang="en-US" sz="1200" b="0" i="0" u="none" strike="noStrike" cap="none" baseline="0">
              <a:solidFill>
                <a:schemeClr val="dk1"/>
              </a:solidFill>
              <a:latin typeface="+mn-lt"/>
              <a:ea typeface="Calibri"/>
              <a:cs typeface="Calibri"/>
              <a:sym typeface="Calibri"/>
            </a:rPr>
            <a:t>may nevertheless be </a:t>
          </a:r>
          <a:r>
            <a:rPr lang="en-US" sz="1200" b="0" i="0" u="none" strike="noStrike" cap="none" baseline="0">
              <a:solidFill>
                <a:sysClr val="windowText" lastClr="000000"/>
              </a:solidFill>
              <a:latin typeface="+mn-lt"/>
              <a:ea typeface="Calibri"/>
              <a:cs typeface="Calibri"/>
              <a:sym typeface="Calibri"/>
            </a:rPr>
            <a:t>vulnerable to intentional adulteration as well </a:t>
          </a:r>
          <a:r>
            <a:rPr lang="en-US" sz="1200" b="0" i="0" u="none" strike="noStrike" cap="none" baseline="0">
              <a:solidFill>
                <a:schemeClr val="dk1"/>
              </a:solidFill>
              <a:latin typeface="+mn-lt"/>
              <a:ea typeface="Calibri"/>
              <a:cs typeface="Calibri"/>
              <a:sym typeface="Calibri"/>
            </a:rPr>
            <a:t>as other threats to food safety and integrity.  The </a:t>
          </a:r>
          <a:r>
            <a:rPr lang="en-US" sz="1200" b="0" i="1" baseline="0">
              <a:effectLst/>
              <a:latin typeface="+mn-lt"/>
              <a:ea typeface="+mn-ea"/>
              <a:cs typeface="+mn-cs"/>
            </a:rPr>
            <a:t>Vulnerability Assessment Tool</a:t>
          </a:r>
          <a:r>
            <a:rPr lang="en-US" sz="1200" b="0" i="0" baseline="0">
              <a:effectLst/>
              <a:latin typeface="+mn-lt"/>
              <a:ea typeface="+mn-ea"/>
              <a:cs typeface="+mn-cs"/>
            </a:rPr>
            <a:t> </a:t>
          </a:r>
          <a:r>
            <a:rPr lang="en-US" sz="1200" b="0" i="0" u="none" strike="noStrike" cap="none" baseline="0">
              <a:solidFill>
                <a:schemeClr val="dk1"/>
              </a:solidFill>
              <a:latin typeface="+mn-lt"/>
              <a:ea typeface="Calibri"/>
              <a:cs typeface="Calibri"/>
              <a:sym typeface="Calibri"/>
            </a:rPr>
            <a:t> cannot address process steps and other food handling steps that are accidentally or deliberately excluded from the assessment. </a:t>
          </a: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mn-lt"/>
              <a:ea typeface="Calibri"/>
              <a:cs typeface="Calibri"/>
              <a:sym typeface="Calibri"/>
            </a:rPr>
            <a:t>  </a:t>
          </a: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r>
            <a:rPr lang="en-US" sz="1200" b="0" i="0" baseline="0">
              <a:effectLst/>
              <a:latin typeface="+mn-lt"/>
              <a:ea typeface="+mn-ea"/>
              <a:cs typeface="+mn-cs"/>
            </a:rPr>
            <a:t>The author and publisher give no assurance whatsoever that the content and/or documents generated with this tool will meet the requirements of any management system standard, regulatory standard, code of practice, regulation, rule, inspection requirement, auditing system or any auditor or inspector.</a:t>
          </a:r>
          <a:endParaRPr lang="en-AU" sz="1200">
            <a:effectLst/>
          </a:endParaRPr>
        </a:p>
      </xdr:txBody>
    </xdr:sp>
    <xdr:clientData/>
  </xdr:twoCellAnchor>
  <xdr:twoCellAnchor>
    <xdr:from>
      <xdr:col>1</xdr:col>
      <xdr:colOff>9524</xdr:colOff>
      <xdr:row>48</xdr:row>
      <xdr:rowOff>95252</xdr:rowOff>
    </xdr:from>
    <xdr:to>
      <xdr:col>15</xdr:col>
      <xdr:colOff>1168400</xdr:colOff>
      <xdr:row>53</xdr:row>
      <xdr:rowOff>187611</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497204" y="11799572"/>
          <a:ext cx="11011536" cy="976279"/>
        </a:xfrm>
        <a:prstGeom prst="rect">
          <a:avLst/>
        </a:prstGeom>
        <a:solidFill>
          <a:srgbClr val="FCF2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1200" b="1" i="0" baseline="0">
              <a:solidFill>
                <a:srgbClr val="00B050"/>
              </a:solidFill>
              <a:effectLst/>
              <a:latin typeface="+mn-lt"/>
              <a:ea typeface="+mn-ea"/>
              <a:cs typeface="+mn-cs"/>
            </a:rPr>
            <a:t>Licence agreement:</a:t>
          </a:r>
          <a:endParaRPr lang="en-AU" sz="1200" b="1">
            <a:solidFill>
              <a:srgbClr val="00B050"/>
            </a:solidFill>
            <a:effectLst/>
          </a:endParaRPr>
        </a:p>
        <a:p>
          <a:pPr rtl="0"/>
          <a:r>
            <a:rPr lang="en-US" sz="1200" b="0" i="0" baseline="0">
              <a:solidFill>
                <a:schemeClr val="dk1"/>
              </a:solidFill>
              <a:effectLst/>
              <a:latin typeface="+mn-lt"/>
              <a:ea typeface="+mn-ea"/>
              <a:cs typeface="+mn-cs"/>
            </a:rPr>
            <a:t>You may make as many copies of this spreadsheet as you need for ONE food business in ONE manufacturing location.  If you work for more than one food business, for example as a consultant, please purchase a separate licence for each food business.  If you are using this for research or educational purposes please acknowledge the authors AuthenticFoodCo (2019). </a:t>
          </a:r>
          <a:endParaRPr lang="en-AU" sz="1200">
            <a:effectLst/>
          </a:endParaRPr>
        </a:p>
        <a:p>
          <a:endParaRPr lang="en-AU" sz="1100"/>
        </a:p>
      </xdr:txBody>
    </xdr:sp>
    <xdr:clientData/>
  </xdr:twoCellAnchor>
  <xdr:twoCellAnchor>
    <xdr:from>
      <xdr:col>10</xdr:col>
      <xdr:colOff>243205</xdr:colOff>
      <xdr:row>6</xdr:row>
      <xdr:rowOff>59055</xdr:rowOff>
    </xdr:from>
    <xdr:to>
      <xdr:col>15</xdr:col>
      <xdr:colOff>1079500</xdr:colOff>
      <xdr:row>8</xdr:row>
      <xdr:rowOff>20053</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5831205" y="1543368"/>
          <a:ext cx="5598795" cy="278498"/>
        </a:xfrm>
        <a:prstGeom prst="rect">
          <a:avLst/>
        </a:prstGeom>
        <a:solidFill>
          <a:srgbClr val="FCFAD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rgbClr val="007635"/>
              </a:solidFill>
              <a:latin typeface="Segoe Script" panose="020B0504020000000003" pitchFamily="34" charset="0"/>
            </a:rPr>
            <a:t>Links not working? Click</a:t>
          </a:r>
          <a:r>
            <a:rPr lang="en-AU" sz="1100" b="1" baseline="0">
              <a:solidFill>
                <a:srgbClr val="007635"/>
              </a:solidFill>
              <a:latin typeface="Segoe Script" panose="020B0504020000000003" pitchFamily="34" charset="0"/>
            </a:rPr>
            <a:t> 'Enable Content' at the top of your screen</a:t>
          </a:r>
          <a:endParaRPr lang="en-AU" sz="1100" b="1">
            <a:solidFill>
              <a:srgbClr val="007635"/>
            </a:solidFill>
            <a:latin typeface="Segoe Script" panose="020B0504020000000003" pitchFamily="34" charset="0"/>
          </a:endParaRPr>
        </a:p>
      </xdr:txBody>
    </xdr:sp>
    <xdr:clientData/>
  </xdr:twoCellAnchor>
  <xdr:twoCellAnchor>
    <xdr:from>
      <xdr:col>1</xdr:col>
      <xdr:colOff>8021</xdr:colOff>
      <xdr:row>0</xdr:row>
      <xdr:rowOff>152401</xdr:rowOff>
    </xdr:from>
    <xdr:to>
      <xdr:col>15</xdr:col>
      <xdr:colOff>1095375</xdr:colOff>
      <xdr:row>3</xdr:row>
      <xdr:rowOff>40105</xdr:rowOff>
    </xdr:to>
    <xdr:sp macro="" textlink="">
      <xdr:nvSpPr>
        <xdr:cNvPr id="9" name="Shape 2">
          <a:extLst>
            <a:ext uri="{FF2B5EF4-FFF2-40B4-BE49-F238E27FC236}">
              <a16:creationId xmlns:a16="http://schemas.microsoft.com/office/drawing/2014/main" id="{1572DCC3-E3EB-4DB9-AC09-FCADADC78368}"/>
            </a:ext>
          </a:extLst>
        </xdr:cNvPr>
        <xdr:cNvSpPr txBox="1"/>
      </xdr:nvSpPr>
      <xdr:spPr>
        <a:xfrm>
          <a:off x="492209" y="152401"/>
          <a:ext cx="10953666" cy="895767"/>
        </a:xfrm>
        <a:prstGeom prst="rect">
          <a:avLst/>
        </a:prstGeom>
        <a:solidFill>
          <a:schemeClr val="accent4">
            <a:lumMod val="20000"/>
            <a:lumOff val="80000"/>
          </a:schemeClr>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marL="0" marR="0" lvl="0" indent="0" algn="l" rtl="0">
            <a:spcBef>
              <a:spcPts val="0"/>
            </a:spcBef>
            <a:buClr>
              <a:srgbClr val="00B050"/>
            </a:buClr>
            <a:buSzPct val="25000"/>
            <a:buFont typeface="Calibri"/>
            <a:buNone/>
          </a:pPr>
          <a:r>
            <a:rPr lang="en-US" sz="2800" b="1" i="0" u="none" strike="noStrike" cap="none" baseline="0">
              <a:solidFill>
                <a:srgbClr val="00B050"/>
              </a:solidFill>
              <a:latin typeface="+mn-lt"/>
              <a:ea typeface="Calibri"/>
              <a:cs typeface="Calibri"/>
              <a:sym typeface="Calibri"/>
            </a:rPr>
            <a:t>Intentional Adulteration Vulnerability Assessment Tool </a:t>
          </a:r>
          <a:r>
            <a:rPr lang="en-US" sz="1600" b="1" i="0" u="none" strike="noStrike" cap="none" baseline="0">
              <a:solidFill>
                <a:srgbClr val="00B050"/>
              </a:solidFill>
              <a:latin typeface="+mn-lt"/>
              <a:ea typeface="Calibri"/>
              <a:cs typeface="Calibri"/>
              <a:sym typeface="Calibri"/>
            </a:rPr>
            <a:t>1.0</a:t>
          </a:r>
        </a:p>
        <a:p>
          <a:pPr marL="0" marR="0" lvl="0" indent="0" algn="l" rtl="0">
            <a:spcBef>
              <a:spcPts val="0"/>
            </a:spcBef>
            <a:buClr>
              <a:srgbClr val="00B050"/>
            </a:buClr>
            <a:buSzPct val="25000"/>
            <a:buFont typeface="Calibri"/>
            <a:buNone/>
          </a:pPr>
          <a:r>
            <a:rPr lang="en-US" sz="1200" b="1" i="0" u="none" strike="noStrike" cap="none" baseline="0">
              <a:solidFill>
                <a:srgbClr val="00B050"/>
              </a:solidFill>
              <a:latin typeface="+mn-lt"/>
              <a:ea typeface="Calibri"/>
              <a:cs typeface="Calibri"/>
              <a:sym typeface="Calibri"/>
            </a:rPr>
            <a:t>   AuthenticFood.Co and Food Fraud Advisors 2019</a:t>
          </a:r>
        </a:p>
      </xdr:txBody>
    </xdr:sp>
    <xdr:clientData/>
  </xdr:twoCellAnchor>
  <xdr:twoCellAnchor>
    <xdr:from>
      <xdr:col>13</xdr:col>
      <xdr:colOff>266700</xdr:colOff>
      <xdr:row>3</xdr:row>
      <xdr:rowOff>89116</xdr:rowOff>
    </xdr:from>
    <xdr:to>
      <xdr:col>15</xdr:col>
      <xdr:colOff>1034732</xdr:colOff>
      <xdr:row>5</xdr:row>
      <xdr:rowOff>158503</xdr:rowOff>
    </xdr:to>
    <xdr:grpSp>
      <xdr:nvGrpSpPr>
        <xdr:cNvPr id="29" name="Group 28">
          <a:extLst>
            <a:ext uri="{FF2B5EF4-FFF2-40B4-BE49-F238E27FC236}">
              <a16:creationId xmlns:a16="http://schemas.microsoft.com/office/drawing/2014/main" id="{79E60DCB-D163-4035-9237-8E431E65CB56}"/>
            </a:ext>
          </a:extLst>
        </xdr:cNvPr>
        <xdr:cNvGrpSpPr/>
      </xdr:nvGrpSpPr>
      <xdr:grpSpPr>
        <a:xfrm>
          <a:off x="8229600" y="1094956"/>
          <a:ext cx="3145472" cy="389427"/>
          <a:chOff x="6403530" y="1100736"/>
          <a:chExt cx="4918202" cy="382964"/>
        </a:xfrm>
        <a:solidFill>
          <a:schemeClr val="accent6">
            <a:lumMod val="60000"/>
            <a:lumOff val="40000"/>
          </a:schemeClr>
        </a:solidFill>
      </xdr:grpSpPr>
      <xdr:sp macro="" textlink="">
        <xdr:nvSpPr>
          <xdr:cNvPr id="11" name="Rectangle: Rounded Corners 10">
            <a:extLst>
              <a:ext uri="{FF2B5EF4-FFF2-40B4-BE49-F238E27FC236}">
                <a16:creationId xmlns:a16="http://schemas.microsoft.com/office/drawing/2014/main" id="{FDB010F5-9BBF-452B-BE22-9D7024E8A639}"/>
              </a:ext>
            </a:extLst>
          </xdr:cNvPr>
          <xdr:cNvSpPr/>
        </xdr:nvSpPr>
        <xdr:spPr>
          <a:xfrm>
            <a:off x="6403530" y="1100736"/>
            <a:ext cx="4918202" cy="382964"/>
          </a:xfrm>
          <a:prstGeom prst="roundRect">
            <a:avLst/>
          </a:prstGeom>
          <a:solidFill>
            <a:schemeClr val="accent6">
              <a:lumMod val="75000"/>
            </a:schemeClr>
          </a:solidFill>
          <a:ln w="12700"/>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AU" sz="1100"/>
          </a:p>
        </xdr:txBody>
      </xdr:sp>
      <xdr:sp macro="" textlink="" fLocksText="0">
        <xdr:nvSpPr>
          <xdr:cNvPr id="14" name="TextBox 13">
            <a:hlinkClick xmlns:r="http://schemas.openxmlformats.org/officeDocument/2006/relationships" r:id="rId2"/>
            <a:extLst>
              <a:ext uri="{FF2B5EF4-FFF2-40B4-BE49-F238E27FC236}">
                <a16:creationId xmlns:a16="http://schemas.microsoft.com/office/drawing/2014/main" id="{8DC9018A-EA9A-462E-AC93-1802D8D3A2D7}"/>
              </a:ext>
            </a:extLst>
          </xdr:cNvPr>
          <xdr:cNvSpPr txBox="1"/>
        </xdr:nvSpPr>
        <xdr:spPr>
          <a:xfrm>
            <a:off x="6441944" y="1156215"/>
            <a:ext cx="4318022" cy="275162"/>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u="sng">
                <a:solidFill>
                  <a:schemeClr val="accent4">
                    <a:lumMod val="20000"/>
                    <a:lumOff val="80000"/>
                  </a:schemeClr>
                </a:solidFill>
                <a:effectLst/>
                <a:latin typeface="+mn-lt"/>
                <a:ea typeface="+mn-ea"/>
                <a:cs typeface="+mn-cs"/>
              </a:rPr>
              <a:t>Click here for step-by-step</a:t>
            </a:r>
            <a:r>
              <a:rPr lang="en-AU" sz="1100" u="sng" baseline="0">
                <a:solidFill>
                  <a:schemeClr val="accent4">
                    <a:lumMod val="20000"/>
                    <a:lumOff val="80000"/>
                  </a:schemeClr>
                </a:solidFill>
                <a:effectLst/>
                <a:latin typeface="+mn-lt"/>
                <a:ea typeface="+mn-ea"/>
                <a:cs typeface="+mn-cs"/>
              </a:rPr>
              <a:t> instructions</a:t>
            </a:r>
            <a:endParaRPr lang="en-AU" sz="1200">
              <a:solidFill>
                <a:schemeClr val="bg1"/>
              </a:solidFill>
            </a:endParaRPr>
          </a:p>
        </xdr:txBody>
      </xdr:sp>
    </xdr:grpSp>
    <xdr:clientData/>
  </xdr:twoCellAnchor>
  <xdr:twoCellAnchor>
    <xdr:from>
      <xdr:col>1</xdr:col>
      <xdr:colOff>9526</xdr:colOff>
      <xdr:row>27</xdr:row>
      <xdr:rowOff>38100</xdr:rowOff>
    </xdr:from>
    <xdr:to>
      <xdr:col>15</xdr:col>
      <xdr:colOff>1151467</xdr:colOff>
      <xdr:row>32</xdr:row>
      <xdr:rowOff>220980</xdr:rowOff>
    </xdr:to>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7206" y="6903720"/>
          <a:ext cx="10994601" cy="2217420"/>
        </a:xfrm>
        <a:prstGeom prst="rect">
          <a:avLst/>
        </a:prstGeom>
        <a:solidFill>
          <a:srgbClr val="FCF2CC"/>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marL="0" marR="0" lvl="0" indent="0" algn="l" rtl="0">
            <a:lnSpc>
              <a:spcPct val="100000"/>
            </a:lnSpc>
            <a:spcBef>
              <a:spcPts val="0"/>
            </a:spcBef>
            <a:spcAft>
              <a:spcPts val="0"/>
            </a:spcAft>
            <a:buClr>
              <a:srgbClr val="00B050"/>
            </a:buClr>
            <a:buSzPct val="25000"/>
            <a:buFont typeface="Calibri"/>
            <a:buNone/>
          </a:pPr>
          <a:r>
            <a:rPr lang="en-US" sz="1200" b="1" i="0" u="none" strike="noStrike" cap="none" baseline="0">
              <a:solidFill>
                <a:srgbClr val="00B050"/>
              </a:solidFill>
              <a:latin typeface="Calibri"/>
              <a:ea typeface="Calibri"/>
              <a:cs typeface="Calibri"/>
              <a:sym typeface="Calibri"/>
            </a:rPr>
            <a:t>How to use the Vulnerability Assessment Tool:</a:t>
          </a: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Calibri"/>
              <a:ea typeface="Calibri"/>
              <a:cs typeface="Calibri"/>
              <a:sym typeface="Calibri"/>
            </a:rPr>
            <a:t>Create a new excel file for each product or group of products.  A product group is a group of similar food products that are produced using the same process steps on the same processing equipment within the same facility.</a:t>
          </a:r>
        </a:p>
        <a:p>
          <a:pPr marL="0" marR="0" lvl="0" indent="0" algn="l" rtl="0">
            <a:lnSpc>
              <a:spcPct val="100000"/>
            </a:lnSpc>
            <a:spcBef>
              <a:spcPts val="0"/>
            </a:spcBef>
            <a:spcAft>
              <a:spcPts val="0"/>
            </a:spcAft>
            <a:buClr>
              <a:schemeClr val="dk1"/>
            </a:buClr>
            <a:buSzPct val="25000"/>
            <a:buFont typeface="Calibri"/>
            <a:buNone/>
          </a:pPr>
          <a:endParaRPr lang="en-US" sz="1200" b="0" i="0" u="none" strike="noStrike" cap="none" baseline="0">
            <a:solidFill>
              <a:schemeClr val="dk1"/>
            </a:solidFill>
            <a:latin typeface="Calibri"/>
            <a:ea typeface="Calibri"/>
            <a:cs typeface="Calibri"/>
            <a:sym typeface="Calibri"/>
          </a:endParaRP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Calibri"/>
              <a:ea typeface="Calibri"/>
              <a:cs typeface="Calibri"/>
              <a:sym typeface="Calibri"/>
            </a:rPr>
            <a:t>Add a product description, facility information and author (qualified individual) to the spreadsheet. </a:t>
          </a:r>
        </a:p>
        <a:p>
          <a:pPr marL="0" marR="0" lvl="0" indent="0" algn="l" rtl="0">
            <a:lnSpc>
              <a:spcPct val="100000"/>
            </a:lnSpc>
            <a:spcBef>
              <a:spcPts val="0"/>
            </a:spcBef>
            <a:spcAft>
              <a:spcPts val="0"/>
            </a:spcAft>
            <a:buClr>
              <a:schemeClr val="dk1"/>
            </a:buClr>
            <a:buSzPct val="25000"/>
            <a:buFont typeface="Calibri"/>
            <a:buNone/>
          </a:pPr>
          <a:endParaRPr lang="en-US" sz="1200" b="0" i="0" u="none" strike="noStrike" cap="none" baseline="0">
            <a:solidFill>
              <a:schemeClr val="dk1"/>
            </a:solidFill>
            <a:latin typeface="Calibri"/>
            <a:ea typeface="Calibri"/>
            <a:cs typeface="Calibri"/>
            <a:sym typeface="Calibri"/>
          </a:endParaRP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Calibri"/>
              <a:ea typeface="Calibri"/>
              <a:cs typeface="Calibri"/>
              <a:sym typeface="Calibri"/>
            </a:rPr>
            <a:t>Obtain the process/operational flow chart for the product from the food safety plan.  Verify that this is accurate and complete.  For each step in the process, choose the operation type from a comprehensive drop-down list in the spreadsheet (you may add you own if needed).  The tool will help you decide if the step is an actionable process step using both the key activity types method and the 3 elements method as described by the U.S. FDA (2019). </a:t>
          </a:r>
        </a:p>
        <a:p>
          <a:pPr marL="0" marR="0" lvl="0" indent="0" algn="l" rtl="0">
            <a:lnSpc>
              <a:spcPct val="100000"/>
            </a:lnSpc>
            <a:spcBef>
              <a:spcPts val="0"/>
            </a:spcBef>
            <a:spcAft>
              <a:spcPts val="0"/>
            </a:spcAft>
            <a:buClr>
              <a:schemeClr val="dk1"/>
            </a:buClr>
            <a:buSzPct val="25000"/>
            <a:buFont typeface="Calibri"/>
            <a:buNone/>
          </a:pPr>
          <a:endParaRPr lang="en-US" sz="1200" b="0" i="0" u="none" strike="noStrike" cap="none" baseline="0">
            <a:solidFill>
              <a:schemeClr val="dk1"/>
            </a:solidFill>
            <a:latin typeface="Calibri"/>
            <a:ea typeface="Calibri"/>
            <a:cs typeface="Calibri"/>
            <a:sym typeface="Calibri"/>
          </a:endParaRP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r>
            <a:rPr lang="en-US" sz="1200" b="0" i="0" u="none" strike="noStrike" cap="none" baseline="0">
              <a:solidFill>
                <a:schemeClr val="dk1"/>
              </a:solidFill>
              <a:latin typeface="Calibri"/>
              <a:ea typeface="Calibri"/>
              <a:cs typeface="Calibri"/>
              <a:sym typeface="Calibri"/>
            </a:rPr>
            <a:t>When all the process steps are addressed, print or export the results if desired, or save the excel file in a secure location.</a:t>
          </a:r>
          <a:endParaRPr lang="en-US" sz="1200">
            <a:effectLst/>
          </a:endParaRPr>
        </a:p>
        <a:p>
          <a:pPr marL="0" marR="0" lvl="0" indent="0" algn="l" rtl="0">
            <a:lnSpc>
              <a:spcPct val="100000"/>
            </a:lnSpc>
            <a:spcBef>
              <a:spcPts val="0"/>
            </a:spcBef>
            <a:spcAft>
              <a:spcPts val="0"/>
            </a:spcAft>
            <a:buClr>
              <a:schemeClr val="dk1"/>
            </a:buClr>
            <a:buSzPct val="25000"/>
            <a:buFont typeface="Calibri"/>
            <a:buNone/>
          </a:pPr>
          <a:endParaRPr lang="en-US" sz="1200" b="0" i="0" u="none" strike="noStrike" cap="none" baseline="0">
            <a:solidFill>
              <a:schemeClr val="dk1"/>
            </a:solidFill>
            <a:latin typeface="Calibri"/>
            <a:ea typeface="Calibri"/>
            <a:cs typeface="Calibri"/>
            <a:sym typeface="Calibri"/>
          </a:endParaRPr>
        </a:p>
        <a:p>
          <a:pPr marL="0" marR="0" lvl="0" indent="0" algn="l" rtl="0">
            <a:lnSpc>
              <a:spcPct val="100000"/>
            </a:lnSpc>
            <a:spcBef>
              <a:spcPts val="0"/>
            </a:spcBef>
            <a:spcAft>
              <a:spcPts val="0"/>
            </a:spcAft>
            <a:buFont typeface="Arial"/>
            <a:buNone/>
          </a:pPr>
          <a:endParaRPr lang="en-US" sz="1200" b="0" i="0" u="none" strike="noStrike" cap="none" baseline="0">
            <a:solidFill>
              <a:schemeClr val="dk1"/>
            </a:solidFill>
            <a:latin typeface="Calibri"/>
            <a:ea typeface="Calibri"/>
            <a:cs typeface="Calibri"/>
            <a:sym typeface="Calibri"/>
          </a:endParaRPr>
        </a:p>
        <a:p>
          <a:pPr marL="0" marR="0" lvl="0" indent="0" algn="l" rtl="0">
            <a:lnSpc>
              <a:spcPct val="100000"/>
            </a:lnSpc>
            <a:spcBef>
              <a:spcPts val="0"/>
            </a:spcBef>
            <a:spcAft>
              <a:spcPts val="0"/>
            </a:spcAft>
            <a:buFont typeface="Arial"/>
            <a:buNone/>
          </a:pPr>
          <a:endParaRPr lang="en-US" sz="1100" b="0" i="0" u="none" strike="noStrike" cap="none" baseline="0">
            <a:solidFill>
              <a:schemeClr val="dk1"/>
            </a:solidFill>
            <a:latin typeface="Calibri"/>
            <a:ea typeface="Calibri"/>
            <a:cs typeface="Calibri"/>
            <a:sym typeface="Calibri"/>
          </a:endParaRPr>
        </a:p>
        <a:p>
          <a:pPr marL="0" marR="0" lvl="0" indent="0" algn="l" rtl="0">
            <a:lnSpc>
              <a:spcPct val="100000"/>
            </a:lnSpc>
            <a:spcBef>
              <a:spcPts val="0"/>
            </a:spcBef>
            <a:spcAft>
              <a:spcPts val="0"/>
            </a:spcAft>
            <a:buFont typeface="Arial"/>
            <a:buNone/>
          </a:pPr>
          <a:endParaRPr lang="en-US" sz="1100" b="0" i="0" u="none" strike="noStrike" cap="none" baseline="0">
            <a:solidFill>
              <a:schemeClr val="dk1"/>
            </a:solidFill>
            <a:latin typeface="Calibri"/>
            <a:ea typeface="Calibri"/>
            <a:cs typeface="Calibri"/>
            <a:sym typeface="Calibri"/>
          </a:endParaRPr>
        </a:p>
        <a:p>
          <a:pPr marL="0" marR="0" lvl="0" indent="0" algn="l" rtl="0">
            <a:lnSpc>
              <a:spcPct val="100000"/>
            </a:lnSpc>
            <a:spcBef>
              <a:spcPts val="0"/>
            </a:spcBef>
            <a:spcAft>
              <a:spcPts val="0"/>
            </a:spcAft>
            <a:buFont typeface="Arial"/>
            <a:buNone/>
          </a:pPr>
          <a:endParaRPr lang="en-US" sz="1100" b="0" i="0" u="none" strike="noStrike" cap="none" baseline="0"/>
        </a:p>
      </xdr:txBody>
    </xdr:sp>
    <xdr:clientData/>
  </xdr:twoCellAnchor>
  <xdr:twoCellAnchor>
    <xdr:from>
      <xdr:col>1</xdr:col>
      <xdr:colOff>17316</xdr:colOff>
      <xdr:row>53</xdr:row>
      <xdr:rowOff>274660</xdr:rowOff>
    </xdr:from>
    <xdr:to>
      <xdr:col>9</xdr:col>
      <xdr:colOff>548639</xdr:colOff>
      <xdr:row>56</xdr:row>
      <xdr:rowOff>54470</xdr:rowOff>
    </xdr:to>
    <xdr:grpSp>
      <xdr:nvGrpSpPr>
        <xdr:cNvPr id="25" name="Group 24">
          <a:extLst>
            <a:ext uri="{FF2B5EF4-FFF2-40B4-BE49-F238E27FC236}">
              <a16:creationId xmlns:a16="http://schemas.microsoft.com/office/drawing/2014/main" id="{FBD49FEE-2E5E-4FB5-8B72-4533586D35BF}"/>
            </a:ext>
          </a:extLst>
        </xdr:cNvPr>
        <xdr:cNvGrpSpPr/>
      </xdr:nvGrpSpPr>
      <xdr:grpSpPr>
        <a:xfrm>
          <a:off x="504996" y="12862900"/>
          <a:ext cx="5034743" cy="389410"/>
          <a:chOff x="477144" y="12313471"/>
          <a:chExt cx="3670237" cy="392826"/>
        </a:xfrm>
        <a:solidFill>
          <a:schemeClr val="accent6">
            <a:lumMod val="75000"/>
          </a:schemeClr>
        </a:solidFill>
      </xdr:grpSpPr>
      <xdr:sp macro="" textlink="">
        <xdr:nvSpPr>
          <xdr:cNvPr id="16" name="Rectangle: Rounded Corners 15">
            <a:extLst>
              <a:ext uri="{FF2B5EF4-FFF2-40B4-BE49-F238E27FC236}">
                <a16:creationId xmlns:a16="http://schemas.microsoft.com/office/drawing/2014/main" id="{01F672E9-5F65-44DF-AE02-D020103F8F08}"/>
              </a:ext>
            </a:extLst>
          </xdr:cNvPr>
          <xdr:cNvSpPr/>
        </xdr:nvSpPr>
        <xdr:spPr>
          <a:xfrm>
            <a:off x="477144" y="12313471"/>
            <a:ext cx="3670237" cy="392826"/>
          </a:xfrm>
          <a:prstGeom prst="roundRect">
            <a:avLst/>
          </a:prstGeom>
          <a:grpFill/>
          <a:ln w="12700"/>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AU" sz="1100"/>
          </a:p>
        </xdr:txBody>
      </xdr:sp>
      <xdr:sp macro="" textlink="">
        <xdr:nvSpPr>
          <xdr:cNvPr id="19" name="TextBox 18">
            <a:hlinkClick xmlns:r="http://schemas.openxmlformats.org/officeDocument/2006/relationships" r:id="rId3"/>
            <a:extLst>
              <a:ext uri="{FF2B5EF4-FFF2-40B4-BE49-F238E27FC236}">
                <a16:creationId xmlns:a16="http://schemas.microsoft.com/office/drawing/2014/main" id="{017BEE78-374E-4D0F-8BE5-A1764604E3F3}"/>
              </a:ext>
            </a:extLst>
          </xdr:cNvPr>
          <xdr:cNvSpPr txBox="1"/>
        </xdr:nvSpPr>
        <xdr:spPr>
          <a:xfrm>
            <a:off x="522943" y="12360651"/>
            <a:ext cx="3482549" cy="30457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u="sng">
                <a:solidFill>
                  <a:schemeClr val="accent4">
                    <a:lumMod val="20000"/>
                    <a:lumOff val="80000"/>
                  </a:schemeClr>
                </a:solidFill>
              </a:rPr>
              <a:t>Click here for the full licence terms and conditions (external</a:t>
            </a:r>
            <a:r>
              <a:rPr lang="en-AU" sz="1200" u="sng" baseline="0">
                <a:solidFill>
                  <a:schemeClr val="accent4">
                    <a:lumMod val="20000"/>
                    <a:lumOff val="80000"/>
                  </a:schemeClr>
                </a:solidFill>
              </a:rPr>
              <a:t> website)</a:t>
            </a:r>
            <a:endParaRPr lang="en-AU" sz="1200" u="sng">
              <a:solidFill>
                <a:schemeClr val="accent4">
                  <a:lumMod val="20000"/>
                  <a:lumOff val="80000"/>
                </a:schemeClr>
              </a:solidFill>
            </a:endParaRPr>
          </a:p>
        </xdr:txBody>
      </xdr:sp>
    </xdr:grpSp>
    <xdr:clientData/>
  </xdr:twoCellAnchor>
  <xdr:twoCellAnchor>
    <xdr:from>
      <xdr:col>1</xdr:col>
      <xdr:colOff>10324</xdr:colOff>
      <xdr:row>46</xdr:row>
      <xdr:rowOff>41951</xdr:rowOff>
    </xdr:from>
    <xdr:to>
      <xdr:col>12</xdr:col>
      <xdr:colOff>742991</xdr:colOff>
      <xdr:row>48</xdr:row>
      <xdr:rowOff>34741</xdr:rowOff>
    </xdr:to>
    <xdr:sp macro="" textlink="">
      <xdr:nvSpPr>
        <xdr:cNvPr id="20" name="TextBox 19">
          <a:extLst>
            <a:ext uri="{FF2B5EF4-FFF2-40B4-BE49-F238E27FC236}">
              <a16:creationId xmlns:a16="http://schemas.microsoft.com/office/drawing/2014/main" id="{7F53E4A2-A632-48E6-8F8F-15971DF3EFA9}"/>
            </a:ext>
          </a:extLst>
        </xdr:cNvPr>
        <xdr:cNvSpPr txBox="1"/>
      </xdr:nvSpPr>
      <xdr:spPr>
        <a:xfrm>
          <a:off x="498004" y="11426231"/>
          <a:ext cx="7019167" cy="312830"/>
        </a:xfrm>
        <a:prstGeom prst="rect">
          <a:avLst/>
        </a:prstGeom>
        <a:solidFill>
          <a:srgbClr val="FCF2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u="none" strike="noStrike">
              <a:solidFill>
                <a:schemeClr val="dk1"/>
              </a:solidFill>
              <a:effectLst/>
              <a:latin typeface="+mn-lt"/>
              <a:ea typeface="+mn-ea"/>
              <a:cs typeface="+mn-cs"/>
            </a:rPr>
            <a:t>Suggested citation:</a:t>
          </a:r>
          <a:r>
            <a:rPr lang="en-AU" sz="1100" b="1" i="0" u="none" strike="noStrike">
              <a:solidFill>
                <a:schemeClr val="dk1"/>
              </a:solidFill>
              <a:effectLst/>
              <a:latin typeface="+mn-lt"/>
              <a:ea typeface="+mn-ea"/>
              <a:cs typeface="+mn-cs"/>
            </a:rPr>
            <a:t>  AuthenticFoodCo</a:t>
          </a:r>
          <a:r>
            <a:rPr lang="en-AU" sz="1100" b="1" i="0" u="none" strike="noStrike" baseline="0">
              <a:solidFill>
                <a:schemeClr val="dk1"/>
              </a:solidFill>
              <a:effectLst/>
              <a:latin typeface="+mn-lt"/>
              <a:ea typeface="+mn-ea"/>
              <a:cs typeface="+mn-cs"/>
            </a:rPr>
            <a:t> (2019)</a:t>
          </a:r>
          <a:r>
            <a:rPr lang="en-AU" sz="1100" b="1" i="0" u="none" strike="noStrike">
              <a:solidFill>
                <a:schemeClr val="dk1"/>
              </a:solidFill>
              <a:effectLst/>
              <a:latin typeface="+mn-lt"/>
              <a:ea typeface="+mn-ea"/>
              <a:cs typeface="+mn-cs"/>
            </a:rPr>
            <a:t> </a:t>
          </a:r>
          <a:r>
            <a:rPr lang="en-AU" sz="1100" b="1" i="1" u="none" strike="noStrike">
              <a:solidFill>
                <a:schemeClr val="dk1"/>
              </a:solidFill>
              <a:effectLst/>
              <a:latin typeface="+mn-lt"/>
              <a:ea typeface="+mn-ea"/>
              <a:cs typeface="+mn-cs"/>
            </a:rPr>
            <a:t>Intentional </a:t>
          </a:r>
          <a:r>
            <a:rPr lang="en-AU" sz="1100" b="1" i="1" u="none" strike="noStrike" baseline="0">
              <a:solidFill>
                <a:schemeClr val="dk1"/>
              </a:solidFill>
              <a:effectLst/>
              <a:latin typeface="+mn-lt"/>
              <a:ea typeface="+mn-ea"/>
              <a:cs typeface="+mn-cs"/>
            </a:rPr>
            <a:t>Adulteration </a:t>
          </a:r>
          <a:r>
            <a:rPr lang="en-AU" sz="1100" b="1" i="1" u="none" strike="noStrike">
              <a:solidFill>
                <a:schemeClr val="dk1"/>
              </a:solidFill>
              <a:effectLst/>
              <a:latin typeface="+mn-lt"/>
              <a:ea typeface="+mn-ea"/>
              <a:cs typeface="+mn-cs"/>
            </a:rPr>
            <a:t>Vulnerability Assessment Tool 1.0</a:t>
          </a:r>
          <a:r>
            <a:rPr lang="en-AU" i="1"/>
            <a:t> </a:t>
          </a:r>
          <a:r>
            <a:rPr lang="en-AU" sz="1100" b="0" i="0" u="none" strike="noStrike">
              <a:solidFill>
                <a:schemeClr val="dk1"/>
              </a:solidFill>
              <a:effectLst/>
              <a:latin typeface="+mn-lt"/>
              <a:ea typeface="+mn-ea"/>
              <a:cs typeface="+mn-cs"/>
            </a:rPr>
            <a:t> </a:t>
          </a:r>
          <a:r>
            <a:rPr lang="en-AU"/>
            <a:t> </a:t>
          </a:r>
          <a:endParaRPr lang="en-AU" sz="1100"/>
        </a:p>
      </xdr:txBody>
    </xdr:sp>
    <xdr:clientData/>
  </xdr:twoCellAnchor>
  <xdr:twoCellAnchor>
    <xdr:from>
      <xdr:col>1</xdr:col>
      <xdr:colOff>41296</xdr:colOff>
      <xdr:row>56</xdr:row>
      <xdr:rowOff>121859</xdr:rowOff>
    </xdr:from>
    <xdr:to>
      <xdr:col>6</xdr:col>
      <xdr:colOff>556259</xdr:colOff>
      <xdr:row>59</xdr:row>
      <xdr:rowOff>114300</xdr:rowOff>
    </xdr:to>
    <xdr:grpSp>
      <xdr:nvGrpSpPr>
        <xdr:cNvPr id="26" name="Group 25">
          <a:extLst>
            <a:ext uri="{FF2B5EF4-FFF2-40B4-BE49-F238E27FC236}">
              <a16:creationId xmlns:a16="http://schemas.microsoft.com/office/drawing/2014/main" id="{9107AE0E-9E62-4F94-9B1E-AE7F651CE7B6}"/>
            </a:ext>
          </a:extLst>
        </xdr:cNvPr>
        <xdr:cNvGrpSpPr/>
      </xdr:nvGrpSpPr>
      <xdr:grpSpPr>
        <a:xfrm>
          <a:off x="528976" y="13319699"/>
          <a:ext cx="3235303" cy="472501"/>
          <a:chOff x="530816" y="12812335"/>
          <a:chExt cx="2752781" cy="480688"/>
        </a:xfrm>
      </xdr:grpSpPr>
      <xdr:sp macro="" textlink="">
        <xdr:nvSpPr>
          <xdr:cNvPr id="17" name="Rectangle: Rounded Corners 16">
            <a:extLst>
              <a:ext uri="{FF2B5EF4-FFF2-40B4-BE49-F238E27FC236}">
                <a16:creationId xmlns:a16="http://schemas.microsoft.com/office/drawing/2014/main" id="{A51A1008-DD7B-4D7A-9423-C9A59DADDF76}"/>
              </a:ext>
            </a:extLst>
          </xdr:cNvPr>
          <xdr:cNvSpPr/>
        </xdr:nvSpPr>
        <xdr:spPr>
          <a:xfrm>
            <a:off x="530816" y="12812335"/>
            <a:ext cx="2676957" cy="389292"/>
          </a:xfrm>
          <a:prstGeom prst="roundRect">
            <a:avLst/>
          </a:prstGeom>
          <a:solidFill>
            <a:schemeClr val="accent6">
              <a:lumMod val="75000"/>
            </a:schemeClr>
          </a:solidFill>
          <a:ln w="12700"/>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AU" sz="1100"/>
          </a:p>
        </xdr:txBody>
      </xdr:sp>
      <xdr:sp macro="" textlink="">
        <xdr:nvSpPr>
          <xdr:cNvPr id="21" name="TextBox 20">
            <a:hlinkClick xmlns:r="http://schemas.openxmlformats.org/officeDocument/2006/relationships" r:id="rId4"/>
            <a:extLst>
              <a:ext uri="{FF2B5EF4-FFF2-40B4-BE49-F238E27FC236}">
                <a16:creationId xmlns:a16="http://schemas.microsoft.com/office/drawing/2014/main" id="{7E9A52C8-F2E7-470D-A191-58C16391697E}"/>
              </a:ext>
            </a:extLst>
          </xdr:cNvPr>
          <xdr:cNvSpPr txBox="1"/>
        </xdr:nvSpPr>
        <xdr:spPr>
          <a:xfrm>
            <a:off x="594425" y="12826096"/>
            <a:ext cx="2689172" cy="466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u="sng">
                <a:solidFill>
                  <a:schemeClr val="accent4">
                    <a:lumMod val="20000"/>
                    <a:lumOff val="80000"/>
                  </a:schemeClr>
                </a:solidFill>
              </a:rPr>
              <a:t>Frequently asked questions </a:t>
            </a:r>
            <a:r>
              <a:rPr lang="en-AU" sz="1200" u="sng" baseline="0">
                <a:solidFill>
                  <a:schemeClr val="accent4">
                    <a:lumMod val="20000"/>
                    <a:lumOff val="80000"/>
                  </a:schemeClr>
                </a:solidFill>
              </a:rPr>
              <a:t>(external website)</a:t>
            </a:r>
            <a:endParaRPr lang="en-AU" sz="1200" u="sng">
              <a:solidFill>
                <a:schemeClr val="accent4">
                  <a:lumMod val="20000"/>
                  <a:lumOff val="80000"/>
                </a:schemeClr>
              </a:solidFill>
            </a:endParaRPr>
          </a:p>
        </xdr:txBody>
      </xdr:sp>
    </xdr:grpSp>
    <xdr:clientData/>
  </xdr:twoCellAnchor>
  <xdr:twoCellAnchor>
    <xdr:from>
      <xdr:col>13</xdr:col>
      <xdr:colOff>825500</xdr:colOff>
      <xdr:row>51</xdr:row>
      <xdr:rowOff>189680</xdr:rowOff>
    </xdr:from>
    <xdr:to>
      <xdr:col>15</xdr:col>
      <xdr:colOff>79375</xdr:colOff>
      <xdr:row>56</xdr:row>
      <xdr:rowOff>59395</xdr:rowOff>
    </xdr:to>
    <xdr:grpSp>
      <xdr:nvGrpSpPr>
        <xdr:cNvPr id="22" name="Group 21">
          <a:extLst>
            <a:ext uri="{FF2B5EF4-FFF2-40B4-BE49-F238E27FC236}">
              <a16:creationId xmlns:a16="http://schemas.microsoft.com/office/drawing/2014/main" id="{27F0885E-D35F-49A5-A700-D30255705F60}"/>
            </a:ext>
          </a:extLst>
        </xdr:cNvPr>
        <xdr:cNvGrpSpPr/>
      </xdr:nvGrpSpPr>
      <xdr:grpSpPr>
        <a:xfrm>
          <a:off x="8788400" y="12374060"/>
          <a:ext cx="1631315" cy="883175"/>
          <a:chOff x="8747672" y="12289714"/>
          <a:chExt cx="1618703" cy="881336"/>
        </a:xfrm>
        <a:solidFill>
          <a:schemeClr val="accent6">
            <a:lumMod val="75000"/>
          </a:schemeClr>
        </a:solidFill>
      </xdr:grpSpPr>
      <xdr:sp macro="" textlink="">
        <xdr:nvSpPr>
          <xdr:cNvPr id="7" name="Arrow: Right 6">
            <a:extLst>
              <a:ext uri="{FF2B5EF4-FFF2-40B4-BE49-F238E27FC236}">
                <a16:creationId xmlns:a16="http://schemas.microsoft.com/office/drawing/2014/main" id="{4F356286-1D8A-4247-BFCD-E80651019D66}"/>
              </a:ext>
            </a:extLst>
          </xdr:cNvPr>
          <xdr:cNvSpPr/>
        </xdr:nvSpPr>
        <xdr:spPr>
          <a:xfrm>
            <a:off x="8747672" y="12289714"/>
            <a:ext cx="1618703" cy="881336"/>
          </a:xfrm>
          <a:prstGeom prst="rightArrow">
            <a:avLst/>
          </a:prstGeom>
          <a:grp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 name="TextBox 9">
            <a:hlinkClick xmlns:r="http://schemas.openxmlformats.org/officeDocument/2006/relationships" r:id="rId2"/>
            <a:extLst>
              <a:ext uri="{FF2B5EF4-FFF2-40B4-BE49-F238E27FC236}">
                <a16:creationId xmlns:a16="http://schemas.microsoft.com/office/drawing/2014/main" id="{16240F8E-965B-46B3-9804-B682F6695368}"/>
              </a:ext>
            </a:extLst>
          </xdr:cNvPr>
          <xdr:cNvSpPr txBox="1"/>
        </xdr:nvSpPr>
        <xdr:spPr>
          <a:xfrm>
            <a:off x="8821847" y="12591886"/>
            <a:ext cx="1261789" cy="289308"/>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a:solidFill>
                  <a:schemeClr val="accent4">
                    <a:lumMod val="20000"/>
                    <a:lumOff val="80000"/>
                  </a:schemeClr>
                </a:solidFill>
              </a:rPr>
              <a:t>Get started</a:t>
            </a:r>
          </a:p>
        </xdr:txBody>
      </xdr:sp>
    </xdr:grpSp>
    <xdr:clientData/>
  </xdr:twoCellAnchor>
  <xdr:twoCellAnchor>
    <xdr:from>
      <xdr:col>0</xdr:col>
      <xdr:colOff>449580</xdr:colOff>
      <xdr:row>33</xdr:row>
      <xdr:rowOff>53340</xdr:rowOff>
    </xdr:from>
    <xdr:to>
      <xdr:col>6</xdr:col>
      <xdr:colOff>425132</xdr:colOff>
      <xdr:row>36</xdr:row>
      <xdr:rowOff>13723</xdr:rowOff>
    </xdr:to>
    <xdr:grpSp>
      <xdr:nvGrpSpPr>
        <xdr:cNvPr id="31" name="Group 30">
          <a:extLst>
            <a:ext uri="{FF2B5EF4-FFF2-40B4-BE49-F238E27FC236}">
              <a16:creationId xmlns:a16="http://schemas.microsoft.com/office/drawing/2014/main" id="{FE83CAB0-8D44-4778-AF49-0785EFB139B9}"/>
            </a:ext>
          </a:extLst>
        </xdr:cNvPr>
        <xdr:cNvGrpSpPr/>
      </xdr:nvGrpSpPr>
      <xdr:grpSpPr>
        <a:xfrm>
          <a:off x="449580" y="9220200"/>
          <a:ext cx="3183572" cy="440443"/>
          <a:chOff x="6403530" y="1100736"/>
          <a:chExt cx="4918202" cy="382964"/>
        </a:xfrm>
        <a:solidFill>
          <a:schemeClr val="accent6">
            <a:lumMod val="60000"/>
            <a:lumOff val="40000"/>
          </a:schemeClr>
        </a:solidFill>
      </xdr:grpSpPr>
      <xdr:sp macro="" textlink="">
        <xdr:nvSpPr>
          <xdr:cNvPr id="32" name="Rectangle: Rounded Corners 31">
            <a:extLst>
              <a:ext uri="{FF2B5EF4-FFF2-40B4-BE49-F238E27FC236}">
                <a16:creationId xmlns:a16="http://schemas.microsoft.com/office/drawing/2014/main" id="{D3EB1105-4313-42E9-8BCB-AE96F683A0B1}"/>
              </a:ext>
            </a:extLst>
          </xdr:cNvPr>
          <xdr:cNvSpPr/>
        </xdr:nvSpPr>
        <xdr:spPr>
          <a:xfrm>
            <a:off x="6403530" y="1100736"/>
            <a:ext cx="4918202" cy="382964"/>
          </a:xfrm>
          <a:prstGeom prst="roundRect">
            <a:avLst/>
          </a:prstGeom>
          <a:solidFill>
            <a:schemeClr val="accent6">
              <a:lumMod val="75000"/>
            </a:schemeClr>
          </a:solidFill>
          <a:ln w="12700"/>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AU" sz="1100"/>
          </a:p>
        </xdr:txBody>
      </xdr:sp>
      <xdr:sp macro="" textlink="" fLocksText="0">
        <xdr:nvSpPr>
          <xdr:cNvPr id="33" name="TextBox 32">
            <a:hlinkClick xmlns:r="http://schemas.openxmlformats.org/officeDocument/2006/relationships" r:id="rId2"/>
            <a:extLst>
              <a:ext uri="{FF2B5EF4-FFF2-40B4-BE49-F238E27FC236}">
                <a16:creationId xmlns:a16="http://schemas.microsoft.com/office/drawing/2014/main" id="{2F1D0A28-EE97-4212-B08F-B0DAD5BF2A96}"/>
              </a:ext>
            </a:extLst>
          </xdr:cNvPr>
          <xdr:cNvSpPr txBox="1"/>
        </xdr:nvSpPr>
        <xdr:spPr>
          <a:xfrm>
            <a:off x="6441944" y="1156215"/>
            <a:ext cx="4318022" cy="275162"/>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200" u="sng">
                <a:solidFill>
                  <a:schemeClr val="accent4">
                    <a:lumMod val="20000"/>
                    <a:lumOff val="80000"/>
                  </a:schemeClr>
                </a:solidFill>
                <a:effectLst/>
                <a:latin typeface="+mn-lt"/>
                <a:ea typeface="+mn-ea"/>
                <a:cs typeface="+mn-cs"/>
              </a:rPr>
              <a:t>Click here for step-by-step</a:t>
            </a:r>
            <a:r>
              <a:rPr lang="en-AU" sz="1200" u="sng" baseline="0">
                <a:solidFill>
                  <a:schemeClr val="accent4">
                    <a:lumMod val="20000"/>
                    <a:lumOff val="80000"/>
                  </a:schemeClr>
                </a:solidFill>
                <a:effectLst/>
                <a:latin typeface="+mn-lt"/>
                <a:ea typeface="+mn-ea"/>
                <a:cs typeface="+mn-cs"/>
              </a:rPr>
              <a:t> instructions</a:t>
            </a:r>
            <a:endParaRPr lang="en-AU" sz="1400">
              <a:solidFill>
                <a:schemeClr val="bg1"/>
              </a:solidFill>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116388</xdr:colOff>
      <xdr:row>99</xdr:row>
      <xdr:rowOff>0</xdr:rowOff>
    </xdr:to>
    <xdr:pic>
      <xdr:nvPicPr>
        <xdr:cNvPr id="24" name="Picture 23">
          <a:extLst>
            <a:ext uri="{FF2B5EF4-FFF2-40B4-BE49-F238E27FC236}">
              <a16:creationId xmlns:a16="http://schemas.microsoft.com/office/drawing/2014/main" id="{2BFCCD78-3223-48EC-A87E-68823A3A38F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400000" cy="17082796"/>
        </a:xfrm>
        <a:prstGeom prst="rect">
          <a:avLst/>
        </a:prstGeom>
      </xdr:spPr>
    </xdr:pic>
    <xdr:clientData/>
  </xdr:twoCellAnchor>
  <xdr:twoCellAnchor>
    <xdr:from>
      <xdr:col>0</xdr:col>
      <xdr:colOff>441364</xdr:colOff>
      <xdr:row>38</xdr:row>
      <xdr:rowOff>106823</xdr:rowOff>
    </xdr:from>
    <xdr:to>
      <xdr:col>6</xdr:col>
      <xdr:colOff>612448</xdr:colOff>
      <xdr:row>42</xdr:row>
      <xdr:rowOff>0</xdr:rowOff>
    </xdr:to>
    <xdr:sp macro="" textlink="">
      <xdr:nvSpPr>
        <xdr:cNvPr id="6" name="TextBox 5">
          <a:extLst>
            <a:ext uri="{FF2B5EF4-FFF2-40B4-BE49-F238E27FC236}">
              <a16:creationId xmlns:a16="http://schemas.microsoft.com/office/drawing/2014/main" id="{0DC94ADC-A899-4C5A-A22F-177BD9D9E4F1}"/>
            </a:ext>
          </a:extLst>
        </xdr:cNvPr>
        <xdr:cNvSpPr txBox="1"/>
      </xdr:nvSpPr>
      <xdr:spPr>
        <a:xfrm>
          <a:off x="441364" y="6395103"/>
          <a:ext cx="7200000" cy="605327"/>
        </a:xfrm>
        <a:prstGeom prst="rect">
          <a:avLst/>
        </a:prstGeom>
        <a:solidFill>
          <a:srgbClr val="FCFAD0"/>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a:solidFill>
                <a:srgbClr val="002060"/>
              </a:solidFill>
              <a:effectLst/>
              <a:latin typeface="+mn-lt"/>
              <a:ea typeface="+mn-ea"/>
              <a:cs typeface="+mn-cs"/>
            </a:rPr>
            <a:t>Intentional adulteration: </a:t>
          </a:r>
          <a:r>
            <a:rPr lang="en-AU" sz="1100">
              <a:solidFill>
                <a:srgbClr val="002060"/>
              </a:solidFill>
              <a:effectLst/>
              <a:latin typeface="+mn-lt"/>
              <a:ea typeface="+mn-ea"/>
              <a:cs typeface="+mn-cs"/>
            </a:rPr>
            <a:t>The deliberate contamination of food with a biological, chemical, radiological, or physical agent by an individual or group of individuals with the intent to cause wide scale public health harm. </a:t>
          </a:r>
          <a:r>
            <a:rPr lang="en-AU" sz="1100" baseline="30000">
              <a:solidFill>
                <a:srgbClr val="002060"/>
              </a:solidFill>
              <a:effectLst/>
              <a:latin typeface="+mn-lt"/>
              <a:ea typeface="+mn-ea"/>
              <a:cs typeface="+mn-cs"/>
            </a:rPr>
            <a:t>2</a:t>
          </a:r>
          <a:endParaRPr lang="en-AU" sz="1100">
            <a:solidFill>
              <a:srgbClr val="002060"/>
            </a:solidFill>
            <a:effectLst/>
            <a:latin typeface="+mn-lt"/>
            <a:ea typeface="+mn-ea"/>
            <a:cs typeface="+mn-cs"/>
          </a:endParaRPr>
        </a:p>
        <a:p>
          <a:endParaRPr lang="en-AU" sz="1100"/>
        </a:p>
      </xdr:txBody>
    </xdr:sp>
    <xdr:clientData/>
  </xdr:twoCellAnchor>
  <xdr:twoCellAnchor>
    <xdr:from>
      <xdr:col>0</xdr:col>
      <xdr:colOff>441364</xdr:colOff>
      <xdr:row>32</xdr:row>
      <xdr:rowOff>142456</xdr:rowOff>
    </xdr:from>
    <xdr:to>
      <xdr:col>6</xdr:col>
      <xdr:colOff>612448</xdr:colOff>
      <xdr:row>38</xdr:row>
      <xdr:rowOff>14243</xdr:rowOff>
    </xdr:to>
    <xdr:sp macro="" textlink="">
      <xdr:nvSpPr>
        <xdr:cNvPr id="7" name="TextBox 6">
          <a:extLst>
            <a:ext uri="{FF2B5EF4-FFF2-40B4-BE49-F238E27FC236}">
              <a16:creationId xmlns:a16="http://schemas.microsoft.com/office/drawing/2014/main" id="{CE930105-1027-4E9F-8E88-50088C8B834D}"/>
            </a:ext>
          </a:extLst>
        </xdr:cNvPr>
        <xdr:cNvSpPr txBox="1"/>
      </xdr:nvSpPr>
      <xdr:spPr>
        <a:xfrm>
          <a:off x="441364" y="5362512"/>
          <a:ext cx="7200000" cy="940011"/>
        </a:xfrm>
        <a:prstGeom prst="rect">
          <a:avLst/>
        </a:prstGeom>
        <a:solidFill>
          <a:srgbClr val="FCFAD0"/>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a:solidFill>
                <a:srgbClr val="002060"/>
              </a:solidFill>
              <a:effectLst/>
              <a:latin typeface="+mn-lt"/>
              <a:ea typeface="+mn-ea"/>
              <a:cs typeface="+mn-cs"/>
            </a:rPr>
            <a:t>Fundamental elements: </a:t>
          </a:r>
          <a:r>
            <a:rPr lang="en-AU" sz="1100">
              <a:solidFill>
                <a:srgbClr val="002060"/>
              </a:solidFill>
              <a:effectLst/>
              <a:latin typeface="+mn-lt"/>
              <a:ea typeface="+mn-ea"/>
              <a:cs typeface="+mn-cs"/>
            </a:rPr>
            <a:t>The three elements that must be evaluated for each point, step, or procedure in a facility’s food process when conducting a vulnerability assessment. (21 CFR 121.130(a)). These elements are (1) The potential public health impact (e.g., severity and scale) if a contaminant were added; (2) The degree of physical access to the product; and (3) The ability of an attacker to successfully contaminate the product. (21 CFR 121.130(a)). </a:t>
          </a:r>
          <a:r>
            <a:rPr lang="en-AU" sz="1100" baseline="30000">
              <a:solidFill>
                <a:srgbClr val="002060"/>
              </a:solidFill>
              <a:effectLst/>
              <a:latin typeface="+mn-lt"/>
              <a:ea typeface="+mn-ea"/>
              <a:cs typeface="+mn-cs"/>
            </a:rPr>
            <a:t>2</a:t>
          </a:r>
          <a:endParaRPr lang="en-AU" sz="1100">
            <a:solidFill>
              <a:srgbClr val="00206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rgbClr val="002060"/>
            </a:solidFill>
            <a:effectLst/>
            <a:latin typeface="+mn-lt"/>
            <a:ea typeface="+mn-ea"/>
            <a:cs typeface="+mn-cs"/>
          </a:endParaRPr>
        </a:p>
        <a:p>
          <a:endParaRPr lang="en-AU" sz="1100"/>
        </a:p>
      </xdr:txBody>
    </xdr:sp>
    <xdr:clientData/>
  </xdr:twoCellAnchor>
  <xdr:twoCellAnchor>
    <xdr:from>
      <xdr:col>1</xdr:col>
      <xdr:colOff>0</xdr:colOff>
      <xdr:row>80</xdr:row>
      <xdr:rowOff>53697</xdr:rowOff>
    </xdr:from>
    <xdr:to>
      <xdr:col>7</xdr:col>
      <xdr:colOff>169</xdr:colOff>
      <xdr:row>85</xdr:row>
      <xdr:rowOff>21365</xdr:rowOff>
    </xdr:to>
    <xdr:sp macro="" textlink="">
      <xdr:nvSpPr>
        <xdr:cNvPr id="8" name="TextBox 7">
          <a:extLst>
            <a:ext uri="{FF2B5EF4-FFF2-40B4-BE49-F238E27FC236}">
              <a16:creationId xmlns:a16="http://schemas.microsoft.com/office/drawing/2014/main" id="{124DC1B1-85BF-460F-87CC-E424580CAC35}"/>
            </a:ext>
          </a:extLst>
        </xdr:cNvPr>
        <xdr:cNvSpPr txBox="1"/>
      </xdr:nvSpPr>
      <xdr:spPr>
        <a:xfrm>
          <a:off x="441960" y="13723977"/>
          <a:ext cx="7193449" cy="805868"/>
        </a:xfrm>
        <a:prstGeom prst="rect">
          <a:avLst/>
        </a:prstGeom>
        <a:solidFill>
          <a:srgbClr val="FCFAD0"/>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a:solidFill>
                <a:srgbClr val="002060"/>
              </a:solidFill>
              <a:effectLst/>
              <a:latin typeface="+mn-lt"/>
              <a:ea typeface="+mn-ea"/>
              <a:cs typeface="+mn-cs"/>
            </a:rPr>
            <a:t>Qualified individual [Food defense</a:t>
          </a:r>
          <a:r>
            <a:rPr lang="en-AU" sz="1100" b="1" baseline="0">
              <a:solidFill>
                <a:srgbClr val="002060"/>
              </a:solidFill>
              <a:effectLst/>
              <a:latin typeface="+mn-lt"/>
              <a:ea typeface="+mn-ea"/>
              <a:cs typeface="+mn-cs"/>
            </a:rPr>
            <a:t> qualified individual] </a:t>
          </a:r>
          <a:r>
            <a:rPr lang="en-AU" sz="1100" b="0" i="0" u="none" strike="noStrike" baseline="0">
              <a:solidFill>
                <a:srgbClr val="002060"/>
              </a:solidFill>
              <a:latin typeface="+mn-lt"/>
              <a:ea typeface="+mn-ea"/>
              <a:cs typeface="+mn-cs"/>
            </a:rPr>
            <a:t>means a person who has the education, training, or experience (or a combination thereof) necessary to perform an activity required under 21 CFR subpart C, as appropriate to the individual’s assigned duties. A qualified individual may be, but is not required to be, an employee of the establishment. </a:t>
          </a:r>
          <a:r>
            <a:rPr lang="en-AU" sz="1100" baseline="30000">
              <a:solidFill>
                <a:srgbClr val="002060"/>
              </a:solidFill>
              <a:effectLst/>
              <a:latin typeface="+mn-lt"/>
              <a:ea typeface="+mn-ea"/>
              <a:cs typeface="+mn-cs"/>
            </a:rPr>
            <a:t>1</a:t>
          </a:r>
          <a:r>
            <a:rPr lang="en-AU" sz="1100" b="0" i="0" u="none" strike="noStrike" baseline="0">
              <a:solidFill>
                <a:srgbClr val="002060"/>
              </a:solidFill>
              <a:latin typeface="+mn-lt"/>
              <a:ea typeface="+mn-ea"/>
              <a:cs typeface="+mn-cs"/>
            </a:rPr>
            <a:t> </a:t>
          </a:r>
          <a:endParaRPr lang="en-AU" sz="1100">
            <a:solidFill>
              <a:srgbClr val="002060"/>
            </a:solidFill>
          </a:endParaRPr>
        </a:p>
      </xdr:txBody>
    </xdr:sp>
    <xdr:clientData/>
  </xdr:twoCellAnchor>
  <xdr:twoCellAnchor>
    <xdr:from>
      <xdr:col>0</xdr:col>
      <xdr:colOff>441364</xdr:colOff>
      <xdr:row>90</xdr:row>
      <xdr:rowOff>53697</xdr:rowOff>
    </xdr:from>
    <xdr:to>
      <xdr:col>7</xdr:col>
      <xdr:colOff>2848</xdr:colOff>
      <xdr:row>93</xdr:row>
      <xdr:rowOff>0</xdr:rowOff>
    </xdr:to>
    <xdr:sp macro="" textlink="">
      <xdr:nvSpPr>
        <xdr:cNvPr id="9" name="TextBox 8">
          <a:extLst>
            <a:ext uri="{FF2B5EF4-FFF2-40B4-BE49-F238E27FC236}">
              <a16:creationId xmlns:a16="http://schemas.microsoft.com/office/drawing/2014/main" id="{A754E05D-30A2-448D-A57D-2E89CDC9F7C0}"/>
            </a:ext>
          </a:extLst>
        </xdr:cNvPr>
        <xdr:cNvSpPr txBox="1"/>
      </xdr:nvSpPr>
      <xdr:spPr>
        <a:xfrm>
          <a:off x="441364" y="15400377"/>
          <a:ext cx="7196724" cy="449223"/>
        </a:xfrm>
        <a:prstGeom prst="rect">
          <a:avLst/>
        </a:prstGeom>
        <a:solidFill>
          <a:srgbClr val="FCFAD0"/>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a:solidFill>
                <a:srgbClr val="002060"/>
              </a:solidFill>
              <a:effectLst/>
              <a:latin typeface="+mn-lt"/>
              <a:ea typeface="+mn-ea"/>
              <a:cs typeface="+mn-cs"/>
            </a:rPr>
            <a:t>Vulnerability </a:t>
          </a:r>
          <a:r>
            <a:rPr lang="en-AU" sz="1100">
              <a:solidFill>
                <a:srgbClr val="002060"/>
              </a:solidFill>
              <a:effectLst/>
              <a:latin typeface="+mn-lt"/>
              <a:ea typeface="+mn-ea"/>
              <a:cs typeface="+mn-cs"/>
            </a:rPr>
            <a:t>means the susceptibility of a point, step, or procedure in a facility’s food process to intentional adulteration. </a:t>
          </a:r>
          <a:r>
            <a:rPr lang="en-AU" sz="1100" baseline="30000">
              <a:solidFill>
                <a:srgbClr val="002060"/>
              </a:solidFill>
              <a:effectLst/>
              <a:latin typeface="+mn-lt"/>
              <a:ea typeface="+mn-ea"/>
              <a:cs typeface="+mn-cs"/>
            </a:rPr>
            <a:t>1</a:t>
          </a:r>
          <a:endParaRPr lang="en-AU" sz="1100">
            <a:solidFill>
              <a:srgbClr val="00206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endParaRPr lang="en-AU" sz="1100"/>
        </a:p>
      </xdr:txBody>
    </xdr:sp>
    <xdr:clientData/>
  </xdr:twoCellAnchor>
  <xdr:twoCellAnchor>
    <xdr:from>
      <xdr:col>1</xdr:col>
      <xdr:colOff>0</xdr:colOff>
      <xdr:row>74</xdr:row>
      <xdr:rowOff>53697</xdr:rowOff>
    </xdr:from>
    <xdr:to>
      <xdr:col>7</xdr:col>
      <xdr:colOff>169</xdr:colOff>
      <xdr:row>79</xdr:row>
      <xdr:rowOff>49852</xdr:rowOff>
    </xdr:to>
    <xdr:sp macro="" textlink="">
      <xdr:nvSpPr>
        <xdr:cNvPr id="10" name="TextBox 9">
          <a:extLst>
            <a:ext uri="{FF2B5EF4-FFF2-40B4-BE49-F238E27FC236}">
              <a16:creationId xmlns:a16="http://schemas.microsoft.com/office/drawing/2014/main" id="{5DDD3954-017F-445E-AFB2-60EDAAEF74FC}"/>
            </a:ext>
          </a:extLst>
        </xdr:cNvPr>
        <xdr:cNvSpPr txBox="1"/>
      </xdr:nvSpPr>
      <xdr:spPr>
        <a:xfrm>
          <a:off x="441960" y="12718137"/>
          <a:ext cx="7193449" cy="834355"/>
        </a:xfrm>
        <a:prstGeom prst="rect">
          <a:avLst/>
        </a:prstGeom>
        <a:solidFill>
          <a:srgbClr val="FCFAD0"/>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a:solidFill>
                <a:srgbClr val="002060"/>
              </a:solidFill>
              <a:effectLst/>
              <a:latin typeface="+mn-lt"/>
              <a:ea typeface="+mn-ea"/>
              <a:cs typeface="+mn-cs"/>
            </a:rPr>
            <a:t>Mitigation strategies </a:t>
          </a:r>
          <a:r>
            <a:rPr lang="en-AU" sz="1100">
              <a:solidFill>
                <a:srgbClr val="002060"/>
              </a:solidFill>
              <a:effectLst/>
              <a:latin typeface="+mn-lt"/>
              <a:ea typeface="+mn-ea"/>
              <a:cs typeface="+mn-cs"/>
            </a:rPr>
            <a:t>mean those risk-based, reasonably appropriate measures that a person knowledgeable about food defense would employ to significantly minimize or prevent significant vulnerabilities identified at actionable process steps, and that are consistent with the current scientific understanding of food defense at the time of the analysis. </a:t>
          </a:r>
          <a:r>
            <a:rPr lang="en-AU" sz="1100" baseline="30000">
              <a:solidFill>
                <a:srgbClr val="002060"/>
              </a:solidFill>
              <a:effectLst/>
              <a:latin typeface="+mn-lt"/>
              <a:ea typeface="+mn-ea"/>
              <a:cs typeface="+mn-cs"/>
            </a:rPr>
            <a:t>1</a:t>
          </a:r>
          <a:endParaRPr lang="en-AU" sz="1100">
            <a:solidFill>
              <a:srgbClr val="002060"/>
            </a:solidFill>
            <a:effectLst/>
            <a:latin typeface="+mn-lt"/>
            <a:ea typeface="+mn-ea"/>
            <a:cs typeface="+mn-cs"/>
          </a:endParaRPr>
        </a:p>
        <a:p>
          <a:endParaRPr lang="en-AU" sz="1100"/>
        </a:p>
      </xdr:txBody>
    </xdr:sp>
    <xdr:clientData/>
  </xdr:twoCellAnchor>
  <xdr:twoCellAnchor>
    <xdr:from>
      <xdr:col>0</xdr:col>
      <xdr:colOff>441364</xdr:colOff>
      <xdr:row>13</xdr:row>
      <xdr:rowOff>142436</xdr:rowOff>
    </xdr:from>
    <xdr:to>
      <xdr:col>6</xdr:col>
      <xdr:colOff>612448</xdr:colOff>
      <xdr:row>17</xdr:row>
      <xdr:rowOff>106827</xdr:rowOff>
    </xdr:to>
    <xdr:sp macro="" textlink="">
      <xdr:nvSpPr>
        <xdr:cNvPr id="11" name="TextBox 10">
          <a:extLst>
            <a:ext uri="{FF2B5EF4-FFF2-40B4-BE49-F238E27FC236}">
              <a16:creationId xmlns:a16="http://schemas.microsoft.com/office/drawing/2014/main" id="{D281A936-2B85-48D7-BA8A-D1AE03A2E141}"/>
            </a:ext>
          </a:extLst>
        </xdr:cNvPr>
        <xdr:cNvSpPr txBox="1"/>
      </xdr:nvSpPr>
      <xdr:spPr>
        <a:xfrm>
          <a:off x="441364" y="2115090"/>
          <a:ext cx="7200000" cy="648055"/>
        </a:xfrm>
        <a:prstGeom prst="rect">
          <a:avLst/>
        </a:prstGeom>
        <a:solidFill>
          <a:srgbClr val="FCFAD0"/>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a:solidFill>
                <a:srgbClr val="002060"/>
              </a:solidFill>
              <a:effectLst/>
              <a:latin typeface="+mn-lt"/>
              <a:ea typeface="+mn-ea"/>
              <a:cs typeface="+mn-cs"/>
            </a:rPr>
            <a:t>Food defense </a:t>
          </a:r>
          <a:r>
            <a:rPr lang="en-AU" sz="1100">
              <a:solidFill>
                <a:srgbClr val="002060"/>
              </a:solidFill>
              <a:effectLst/>
              <a:latin typeface="+mn-lt"/>
              <a:ea typeface="+mn-ea"/>
              <a:cs typeface="+mn-cs"/>
            </a:rPr>
            <a:t>means the effort to protect food from intentional acts of adulteration where there is an intent to cause wide scale public health harm. </a:t>
          </a:r>
          <a:r>
            <a:rPr lang="en-AU" sz="1100" baseline="30000">
              <a:solidFill>
                <a:srgbClr val="002060"/>
              </a:solidFill>
              <a:effectLst/>
              <a:latin typeface="+mn-lt"/>
              <a:ea typeface="+mn-ea"/>
              <a:cs typeface="+mn-cs"/>
            </a:rPr>
            <a:t>1</a:t>
          </a:r>
          <a:endParaRPr lang="en-AU" sz="1100">
            <a:solidFill>
              <a:srgbClr val="002060"/>
            </a:solidFill>
            <a:effectLst/>
            <a:latin typeface="+mn-lt"/>
            <a:ea typeface="+mn-ea"/>
            <a:cs typeface="+mn-cs"/>
          </a:endParaRPr>
        </a:p>
        <a:p>
          <a:endParaRPr lang="en-AU" sz="1100"/>
        </a:p>
      </xdr:txBody>
    </xdr:sp>
    <xdr:clientData/>
  </xdr:twoCellAnchor>
  <xdr:twoCellAnchor>
    <xdr:from>
      <xdr:col>0</xdr:col>
      <xdr:colOff>441364</xdr:colOff>
      <xdr:row>18</xdr:row>
      <xdr:rowOff>71214</xdr:rowOff>
    </xdr:from>
    <xdr:to>
      <xdr:col>6</xdr:col>
      <xdr:colOff>612448</xdr:colOff>
      <xdr:row>22</xdr:row>
      <xdr:rowOff>0</xdr:rowOff>
    </xdr:to>
    <xdr:sp macro="" textlink="">
      <xdr:nvSpPr>
        <xdr:cNvPr id="12" name="TextBox 11">
          <a:extLst>
            <a:ext uri="{FF2B5EF4-FFF2-40B4-BE49-F238E27FC236}">
              <a16:creationId xmlns:a16="http://schemas.microsoft.com/office/drawing/2014/main" id="{94D02AA4-910B-43CE-B3B2-915894797338}"/>
            </a:ext>
          </a:extLst>
        </xdr:cNvPr>
        <xdr:cNvSpPr txBox="1"/>
      </xdr:nvSpPr>
      <xdr:spPr>
        <a:xfrm>
          <a:off x="441364" y="2898448"/>
          <a:ext cx="7200000" cy="612449"/>
        </a:xfrm>
        <a:prstGeom prst="rect">
          <a:avLst/>
        </a:prstGeom>
        <a:solidFill>
          <a:srgbClr val="FCFAD0"/>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a:solidFill>
                <a:srgbClr val="002060"/>
              </a:solidFill>
              <a:effectLst/>
              <a:latin typeface="+mn-lt"/>
              <a:ea typeface="+mn-ea"/>
              <a:cs typeface="+mn-cs"/>
            </a:rPr>
            <a:t>Food defense monitoring </a:t>
          </a:r>
          <a:r>
            <a:rPr lang="en-AU" sz="1100">
              <a:solidFill>
                <a:srgbClr val="002060"/>
              </a:solidFill>
              <a:effectLst/>
              <a:latin typeface="+mn-lt"/>
              <a:ea typeface="+mn-ea"/>
              <a:cs typeface="+mn-cs"/>
            </a:rPr>
            <a:t>means to conduct a planned sequence of observations or measurements to assess whether mitigation strategies are operating as intended. </a:t>
          </a:r>
          <a:r>
            <a:rPr lang="en-AU" sz="1100" baseline="30000">
              <a:solidFill>
                <a:srgbClr val="002060"/>
              </a:solidFill>
              <a:effectLst/>
              <a:latin typeface="+mn-lt"/>
              <a:ea typeface="+mn-ea"/>
              <a:cs typeface="+mn-cs"/>
            </a:rPr>
            <a:t>1</a:t>
          </a:r>
          <a:endParaRPr lang="en-AU" sz="1100">
            <a:solidFill>
              <a:srgbClr val="002060"/>
            </a:solidFill>
            <a:effectLst/>
            <a:latin typeface="+mn-lt"/>
            <a:ea typeface="+mn-ea"/>
            <a:cs typeface="+mn-cs"/>
          </a:endParaRPr>
        </a:p>
        <a:p>
          <a:endParaRPr lang="en-AU" sz="1100"/>
        </a:p>
      </xdr:txBody>
    </xdr:sp>
    <xdr:clientData/>
  </xdr:twoCellAnchor>
  <xdr:twoCellAnchor>
    <xdr:from>
      <xdr:col>0</xdr:col>
      <xdr:colOff>441364</xdr:colOff>
      <xdr:row>27</xdr:row>
      <xdr:rowOff>135338</xdr:rowOff>
    </xdr:from>
    <xdr:to>
      <xdr:col>6</xdr:col>
      <xdr:colOff>612448</xdr:colOff>
      <xdr:row>32</xdr:row>
      <xdr:rowOff>35637</xdr:rowOff>
    </xdr:to>
    <xdr:sp macro="" textlink="">
      <xdr:nvSpPr>
        <xdr:cNvPr id="13" name="TextBox 12">
          <a:extLst>
            <a:ext uri="{FF2B5EF4-FFF2-40B4-BE49-F238E27FC236}">
              <a16:creationId xmlns:a16="http://schemas.microsoft.com/office/drawing/2014/main" id="{4240542D-0370-4F50-9418-EED4967F60B2}"/>
            </a:ext>
          </a:extLst>
        </xdr:cNvPr>
        <xdr:cNvSpPr txBox="1"/>
      </xdr:nvSpPr>
      <xdr:spPr>
        <a:xfrm>
          <a:off x="441364" y="4500815"/>
          <a:ext cx="7200000" cy="754878"/>
        </a:xfrm>
        <a:prstGeom prst="rect">
          <a:avLst/>
        </a:prstGeom>
        <a:solidFill>
          <a:srgbClr val="FCFAD0"/>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a:solidFill>
                <a:srgbClr val="002060"/>
              </a:solidFill>
              <a:effectLst/>
              <a:latin typeface="+mn-lt"/>
              <a:ea typeface="+mn-ea"/>
              <a:cs typeface="+mn-cs"/>
            </a:rPr>
            <a:t>Food defense verification </a:t>
          </a:r>
          <a:r>
            <a:rPr lang="en-AU" sz="1100">
              <a:solidFill>
                <a:srgbClr val="002060"/>
              </a:solidFill>
              <a:effectLst/>
              <a:latin typeface="+mn-lt"/>
              <a:ea typeface="+mn-ea"/>
              <a:cs typeface="+mn-cs"/>
            </a:rPr>
            <a:t>means the application of methods, procedures, and other evaluations, in addition to food defense monitoring, to determine whether a mitigation strategy or combination of mitigation strategies is or has been operating as intended according to the food defense plan. </a:t>
          </a:r>
          <a:r>
            <a:rPr lang="en-AU" sz="1100" baseline="30000">
              <a:solidFill>
                <a:srgbClr val="002060"/>
              </a:solidFill>
              <a:effectLst/>
              <a:latin typeface="+mn-lt"/>
              <a:ea typeface="+mn-ea"/>
              <a:cs typeface="+mn-cs"/>
            </a:rPr>
            <a:t>1</a:t>
          </a:r>
          <a:endParaRPr lang="en-AU" sz="1100">
            <a:solidFill>
              <a:srgbClr val="002060"/>
            </a:solidFill>
            <a:effectLst/>
            <a:latin typeface="+mn-lt"/>
            <a:ea typeface="+mn-ea"/>
            <a:cs typeface="+mn-cs"/>
          </a:endParaRPr>
        </a:p>
        <a:p>
          <a:endParaRPr lang="en-AU" sz="1100"/>
        </a:p>
      </xdr:txBody>
    </xdr:sp>
    <xdr:clientData/>
  </xdr:twoCellAnchor>
  <xdr:twoCellAnchor>
    <xdr:from>
      <xdr:col>0</xdr:col>
      <xdr:colOff>441531</xdr:colOff>
      <xdr:row>8</xdr:row>
      <xdr:rowOff>170915</xdr:rowOff>
    </xdr:from>
    <xdr:to>
      <xdr:col>7</xdr:col>
      <xdr:colOff>167</xdr:colOff>
      <xdr:row>13</xdr:row>
      <xdr:rowOff>21365</xdr:rowOff>
    </xdr:to>
    <xdr:sp macro="" textlink="">
      <xdr:nvSpPr>
        <xdr:cNvPr id="14" name="TextBox 13">
          <a:extLst>
            <a:ext uri="{FF2B5EF4-FFF2-40B4-BE49-F238E27FC236}">
              <a16:creationId xmlns:a16="http://schemas.microsoft.com/office/drawing/2014/main" id="{6C7D8B7F-5DF1-4871-A2CF-1FCB4D0F38AE}"/>
            </a:ext>
          </a:extLst>
        </xdr:cNvPr>
        <xdr:cNvSpPr txBox="1"/>
      </xdr:nvSpPr>
      <xdr:spPr>
        <a:xfrm>
          <a:off x="441531" y="1288990"/>
          <a:ext cx="7200000" cy="705029"/>
        </a:xfrm>
        <a:prstGeom prst="rect">
          <a:avLst/>
        </a:prstGeom>
        <a:solidFill>
          <a:srgbClr val="FCFAD0"/>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a:solidFill>
                <a:srgbClr val="002060"/>
              </a:solidFill>
              <a:effectLst/>
              <a:latin typeface="+mn-lt"/>
              <a:ea typeface="+mn-ea"/>
              <a:cs typeface="+mn-cs"/>
            </a:rPr>
            <a:t>Actionable process step </a:t>
          </a:r>
          <a:r>
            <a:rPr lang="en-AU" sz="1100">
              <a:solidFill>
                <a:srgbClr val="002060"/>
              </a:solidFill>
              <a:effectLst/>
              <a:latin typeface="+mn-lt"/>
              <a:ea typeface="+mn-ea"/>
              <a:cs typeface="+mn-cs"/>
            </a:rPr>
            <a:t>means a point, step, or procedure in a food process where a significant vulnerability exists and at which mitigation strategies can be applied and are essential to significantly minimize or prevent the significant vulnerability. </a:t>
          </a:r>
          <a:r>
            <a:rPr lang="en-AU" sz="1100" baseline="30000">
              <a:solidFill>
                <a:srgbClr val="002060"/>
              </a:solidFill>
              <a:effectLst/>
              <a:latin typeface="+mn-lt"/>
              <a:ea typeface="+mn-ea"/>
              <a:cs typeface="+mn-cs"/>
            </a:rPr>
            <a:t>1</a:t>
          </a:r>
        </a:p>
        <a:p>
          <a:endParaRPr lang="en-AU" sz="1100"/>
        </a:p>
      </xdr:txBody>
    </xdr:sp>
    <xdr:clientData/>
  </xdr:twoCellAnchor>
  <xdr:twoCellAnchor>
    <xdr:from>
      <xdr:col>0</xdr:col>
      <xdr:colOff>441364</xdr:colOff>
      <xdr:row>22</xdr:row>
      <xdr:rowOff>128190</xdr:rowOff>
    </xdr:from>
    <xdr:to>
      <xdr:col>6</xdr:col>
      <xdr:colOff>612448</xdr:colOff>
      <xdr:row>27</xdr:row>
      <xdr:rowOff>21368</xdr:rowOff>
    </xdr:to>
    <xdr:sp macro="" textlink="">
      <xdr:nvSpPr>
        <xdr:cNvPr id="16" name="TextBox 15">
          <a:extLst>
            <a:ext uri="{FF2B5EF4-FFF2-40B4-BE49-F238E27FC236}">
              <a16:creationId xmlns:a16="http://schemas.microsoft.com/office/drawing/2014/main" id="{4D84C03E-2AF3-4C45-854F-F212ECFE003E}"/>
            </a:ext>
          </a:extLst>
        </xdr:cNvPr>
        <xdr:cNvSpPr txBox="1"/>
      </xdr:nvSpPr>
      <xdr:spPr>
        <a:xfrm>
          <a:off x="441364" y="3639087"/>
          <a:ext cx="7200000" cy="747758"/>
        </a:xfrm>
        <a:prstGeom prst="rect">
          <a:avLst/>
        </a:prstGeom>
        <a:solidFill>
          <a:srgbClr val="FCFAD0"/>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rgbClr val="002060"/>
              </a:solidFill>
            </a:rPr>
            <a:t>Food defense plan: </a:t>
          </a:r>
          <a:r>
            <a:rPr lang="en-AU" sz="1100">
              <a:solidFill>
                <a:srgbClr val="002060"/>
              </a:solidFill>
            </a:rPr>
            <a:t>A set of written documents that is based upon food defense principles and incorporates a vulnerability assessment, includes mitigation strategies, and delineates food defense monitoring, corrective action, and verification procedures to be followed. (21 CFR 121.126). </a:t>
          </a:r>
          <a:r>
            <a:rPr lang="en-AU" sz="1100" baseline="30000">
              <a:solidFill>
                <a:srgbClr val="002060"/>
              </a:solidFill>
              <a:effectLst/>
              <a:latin typeface="+mn-lt"/>
              <a:ea typeface="+mn-ea"/>
              <a:cs typeface="+mn-cs"/>
            </a:rPr>
            <a:t>2</a:t>
          </a:r>
          <a:endParaRPr lang="en-AU" sz="1100">
            <a:solidFill>
              <a:srgbClr val="002060"/>
            </a:solidFill>
          </a:endParaRPr>
        </a:p>
      </xdr:txBody>
    </xdr:sp>
    <xdr:clientData/>
  </xdr:twoCellAnchor>
  <xdr:twoCellAnchor>
    <xdr:from>
      <xdr:col>0</xdr:col>
      <xdr:colOff>441364</xdr:colOff>
      <xdr:row>51</xdr:row>
      <xdr:rowOff>91443</xdr:rowOff>
    </xdr:from>
    <xdr:to>
      <xdr:col>7</xdr:col>
      <xdr:colOff>2848</xdr:colOff>
      <xdr:row>73</xdr:row>
      <xdr:rowOff>53698</xdr:rowOff>
    </xdr:to>
    <xdr:sp macro="" textlink="">
      <xdr:nvSpPr>
        <xdr:cNvPr id="18" name="TextBox 17">
          <a:extLst>
            <a:ext uri="{FF2B5EF4-FFF2-40B4-BE49-F238E27FC236}">
              <a16:creationId xmlns:a16="http://schemas.microsoft.com/office/drawing/2014/main" id="{2E8883A3-B103-4E7E-9741-C9669098CE91}"/>
            </a:ext>
          </a:extLst>
        </xdr:cNvPr>
        <xdr:cNvSpPr txBox="1"/>
      </xdr:nvSpPr>
      <xdr:spPr>
        <a:xfrm>
          <a:off x="441364" y="8839203"/>
          <a:ext cx="7196724" cy="3711295"/>
        </a:xfrm>
        <a:prstGeom prst="rect">
          <a:avLst/>
        </a:prstGeom>
        <a:solidFill>
          <a:srgbClr val="FCFAD0"/>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rgbClr val="002060"/>
              </a:solidFill>
            </a:rPr>
            <a:t>Key Activity Types (KAT) method</a:t>
          </a:r>
        </a:p>
        <a:p>
          <a:endParaRPr lang="en-AU" sz="1100">
            <a:solidFill>
              <a:srgbClr val="002060"/>
            </a:solidFill>
          </a:endParaRPr>
        </a:p>
        <a:p>
          <a:r>
            <a:rPr lang="en-AU" sz="1100">
              <a:solidFill>
                <a:srgbClr val="002060"/>
              </a:solidFill>
            </a:rPr>
            <a:t>The four key activity types are:</a:t>
          </a:r>
        </a:p>
        <a:p>
          <a:endParaRPr lang="en-AU" sz="1100">
            <a:solidFill>
              <a:srgbClr val="002060"/>
            </a:solidFill>
          </a:endParaRPr>
        </a:p>
        <a:p>
          <a:r>
            <a:rPr lang="en-AU" sz="1100" b="0" i="0" baseline="0">
              <a:solidFill>
                <a:srgbClr val="002060"/>
              </a:solidFill>
              <a:effectLst/>
              <a:latin typeface="+mn-lt"/>
              <a:ea typeface="+mn-ea"/>
              <a:cs typeface="+mn-cs"/>
            </a:rPr>
            <a:t>I  Bulk liquid receiving and loading</a:t>
          </a:r>
          <a:endParaRPr lang="en-AU">
            <a:solidFill>
              <a:srgbClr val="002060"/>
            </a:solidFill>
            <a:effectLst/>
          </a:endParaRPr>
        </a:p>
        <a:p>
          <a:r>
            <a:rPr lang="en-AU" sz="1100" b="0" i="0" baseline="0">
              <a:solidFill>
                <a:srgbClr val="002060"/>
              </a:solidFill>
              <a:effectLst/>
              <a:latin typeface="+mn-lt"/>
              <a:ea typeface="+mn-ea"/>
              <a:cs typeface="+mn-cs"/>
            </a:rPr>
            <a:t>II  Liquid storage and handling</a:t>
          </a:r>
          <a:endParaRPr lang="en-AU">
            <a:solidFill>
              <a:srgbClr val="002060"/>
            </a:solidFill>
            <a:effectLst/>
          </a:endParaRPr>
        </a:p>
        <a:p>
          <a:r>
            <a:rPr lang="en-AU" sz="1100" b="0" i="0" baseline="0">
              <a:solidFill>
                <a:srgbClr val="002060"/>
              </a:solidFill>
              <a:effectLst/>
              <a:latin typeface="+mn-lt"/>
              <a:ea typeface="+mn-ea"/>
              <a:cs typeface="+mn-cs"/>
            </a:rPr>
            <a:t>III  Secondary ingredient handling</a:t>
          </a:r>
          <a:endParaRPr lang="en-AU">
            <a:solidFill>
              <a:srgbClr val="002060"/>
            </a:solidFill>
            <a:effectLst/>
          </a:endParaRPr>
        </a:p>
        <a:p>
          <a:r>
            <a:rPr lang="en-AU" sz="1100" b="0" i="0" baseline="0">
              <a:solidFill>
                <a:srgbClr val="002060"/>
              </a:solidFill>
              <a:effectLst/>
              <a:latin typeface="+mn-lt"/>
              <a:ea typeface="+mn-ea"/>
              <a:cs typeface="+mn-cs"/>
            </a:rPr>
            <a:t>IV  Mixing and similar activities.</a:t>
          </a:r>
        </a:p>
        <a:p>
          <a:endParaRPr lang="en-AU" sz="1100" b="0" i="0" baseline="0">
            <a:solidFill>
              <a:srgbClr val="002060"/>
            </a:solidFill>
            <a:effectLst/>
            <a:latin typeface="+mn-lt"/>
            <a:ea typeface="+mn-ea"/>
            <a:cs typeface="+mn-cs"/>
          </a:endParaRPr>
        </a:p>
        <a:p>
          <a:r>
            <a:rPr lang="en-AU" sz="1100" b="0" i="0" baseline="0">
              <a:solidFill>
                <a:srgbClr val="002060"/>
              </a:solidFill>
              <a:effectLst/>
              <a:latin typeface="+mn-lt"/>
              <a:ea typeface="+mn-ea"/>
              <a:cs typeface="+mn-cs"/>
            </a:rPr>
            <a:t>These activities are called 'key activities' because they can involve large volumes of food, provide easy access to food and can be such that they increase the ability of an attacker to contaminate food, by both outsider and insiders.  These characteristics correspond to the three </a:t>
          </a:r>
          <a:r>
            <a:rPr lang="en-AU" sz="1100" b="0" i="1" baseline="0">
              <a:solidFill>
                <a:srgbClr val="002060"/>
              </a:solidFill>
              <a:effectLst/>
              <a:latin typeface="+mn-lt"/>
              <a:ea typeface="+mn-ea"/>
              <a:cs typeface="+mn-cs"/>
            </a:rPr>
            <a:t>fundamental elements </a:t>
          </a:r>
          <a:r>
            <a:rPr lang="en-AU" sz="1100" b="0" i="0" baseline="0">
              <a:solidFill>
                <a:srgbClr val="002060"/>
              </a:solidFill>
              <a:effectLst/>
              <a:latin typeface="+mn-lt"/>
              <a:ea typeface="+mn-ea"/>
              <a:cs typeface="+mn-cs"/>
            </a:rPr>
            <a:t>of the </a:t>
          </a:r>
          <a:r>
            <a:rPr lang="en-AU" sz="1100" b="0" i="1" baseline="0">
              <a:solidFill>
                <a:srgbClr val="002060"/>
              </a:solidFill>
              <a:effectLst/>
              <a:latin typeface="+mn-lt"/>
              <a:ea typeface="+mn-ea"/>
              <a:cs typeface="+mn-cs"/>
            </a:rPr>
            <a:t>Intentional Adulteration Rule</a:t>
          </a:r>
          <a:r>
            <a:rPr lang="en-AU" sz="1100" b="0" i="0" baseline="0">
              <a:solidFill>
                <a:srgbClr val="002060"/>
              </a:solidFill>
              <a:effectLst/>
              <a:latin typeface="+mn-lt"/>
              <a:ea typeface="+mn-ea"/>
              <a:cs typeface="+mn-cs"/>
            </a:rPr>
            <a:t>.  They also address the threats posed by insiders.  </a:t>
          </a:r>
        </a:p>
        <a:p>
          <a:endParaRPr lang="en-AU" sz="1100" b="0" i="0" baseline="0">
            <a:solidFill>
              <a:srgbClr val="002060"/>
            </a:solidFill>
            <a:effectLst/>
            <a:latin typeface="+mn-lt"/>
            <a:ea typeface="+mn-ea"/>
            <a:cs typeface="+mn-cs"/>
          </a:endParaRPr>
        </a:p>
        <a:p>
          <a:r>
            <a:rPr lang="en-AU" sz="1100" b="0" i="0" baseline="0">
              <a:solidFill>
                <a:srgbClr val="002060"/>
              </a:solidFill>
              <a:effectLst/>
              <a:latin typeface="+mn-lt"/>
              <a:ea typeface="+mn-ea"/>
              <a:cs typeface="+mn-cs"/>
            </a:rPr>
            <a:t>For this reason, deciding whether or not a process step or operational step fits the profile of a key activity type is a suitable way to identify risks from the fundamental elements and from insider threats.  It can therefore be used to identify </a:t>
          </a:r>
          <a:r>
            <a:rPr lang="en-AU" sz="1100" b="0" i="1" baseline="0">
              <a:solidFill>
                <a:srgbClr val="002060"/>
              </a:solidFill>
              <a:effectLst/>
              <a:latin typeface="+mn-lt"/>
              <a:ea typeface="+mn-ea"/>
              <a:cs typeface="+mn-cs"/>
            </a:rPr>
            <a:t>actionable process steps</a:t>
          </a:r>
          <a:r>
            <a:rPr lang="en-AU" sz="1100" b="0" i="0" baseline="0">
              <a:solidFill>
                <a:srgbClr val="002060"/>
              </a:solidFill>
              <a:effectLst/>
              <a:latin typeface="+mn-lt"/>
              <a:ea typeface="+mn-ea"/>
              <a:cs typeface="+mn-cs"/>
            </a:rPr>
            <a:t>.</a:t>
          </a:r>
        </a:p>
        <a:p>
          <a:endParaRPr lang="en-AU" sz="1100" b="0" i="0" baseline="0">
            <a:solidFill>
              <a:srgbClr val="00206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rgbClr val="002060"/>
              </a:solidFill>
              <a:effectLst/>
              <a:latin typeface="+mn-lt"/>
              <a:ea typeface="+mn-ea"/>
              <a:cs typeface="+mn-cs"/>
            </a:rPr>
            <a:t>According to the U.S.</a:t>
          </a:r>
          <a:r>
            <a:rPr lang="en-AU" sz="1100" baseline="0">
              <a:solidFill>
                <a:srgbClr val="002060"/>
              </a:solidFill>
              <a:effectLst/>
              <a:latin typeface="+mn-lt"/>
              <a:ea typeface="+mn-ea"/>
              <a:cs typeface="+mn-cs"/>
            </a:rPr>
            <a:t> Food and Drug Administration</a:t>
          </a:r>
          <a:r>
            <a:rPr lang="en-AU" sz="1100" baseline="30000">
              <a:solidFill>
                <a:schemeClr val="dk1"/>
              </a:solidFill>
              <a:effectLst/>
              <a:latin typeface="+mn-lt"/>
              <a:ea typeface="+mn-ea"/>
              <a:cs typeface="+mn-cs"/>
            </a:rPr>
            <a:t>2</a:t>
          </a:r>
          <a:r>
            <a:rPr lang="en-AU" sz="1100" baseline="0">
              <a:solidFill>
                <a:srgbClr val="002060"/>
              </a:solidFill>
              <a:effectLst/>
              <a:latin typeface="+mn-lt"/>
              <a:ea typeface="+mn-ea"/>
              <a:cs typeface="+mn-cs"/>
            </a:rPr>
            <a:t>, t</a:t>
          </a:r>
          <a:r>
            <a:rPr lang="en-AU" sz="1100">
              <a:solidFill>
                <a:srgbClr val="002060"/>
              </a:solidFill>
              <a:effectLst/>
              <a:latin typeface="+mn-lt"/>
              <a:ea typeface="+mn-ea"/>
              <a:cs typeface="+mn-cs"/>
            </a:rPr>
            <a:t>he key activity types method (KAT method) "is an appropriate method for conducting a </a:t>
          </a:r>
          <a:r>
            <a:rPr lang="en-AU" sz="1100" i="1">
              <a:solidFill>
                <a:srgbClr val="002060"/>
              </a:solidFill>
              <a:effectLst/>
              <a:latin typeface="+mn-lt"/>
              <a:ea typeface="+mn-ea"/>
              <a:cs typeface="+mn-cs"/>
            </a:rPr>
            <a:t>vulnerability assessment </a:t>
          </a:r>
          <a:r>
            <a:rPr lang="en-AU" sz="1100">
              <a:solidFill>
                <a:srgbClr val="002060"/>
              </a:solidFill>
              <a:effectLst/>
              <a:latin typeface="+mn-lt"/>
              <a:ea typeface="+mn-ea"/>
              <a:cs typeface="+mn-cs"/>
            </a:rPr>
            <a:t>(VA) because it reflects consideration of the three required elements and the inside attacker (21 CFR 121.130)."</a:t>
          </a:r>
          <a:endParaRPr lang="en-AU" i="1">
            <a:solidFill>
              <a:srgbClr val="002060"/>
            </a:solidFill>
            <a:effectLst/>
          </a:endParaRPr>
        </a:p>
        <a:p>
          <a:endParaRPr lang="en-AU">
            <a:effectLst/>
          </a:endParaRPr>
        </a:p>
        <a:p>
          <a:endParaRPr lang="en-AU" sz="1100"/>
        </a:p>
      </xdr:txBody>
    </xdr:sp>
    <xdr:clientData/>
  </xdr:twoCellAnchor>
  <xdr:twoCellAnchor>
    <xdr:from>
      <xdr:col>1</xdr:col>
      <xdr:colOff>0</xdr:colOff>
      <xdr:row>43</xdr:row>
      <xdr:rowOff>0</xdr:rowOff>
    </xdr:from>
    <xdr:to>
      <xdr:col>7</xdr:col>
      <xdr:colOff>6720</xdr:colOff>
      <xdr:row>51</xdr:row>
      <xdr:rowOff>0</xdr:rowOff>
    </xdr:to>
    <xdr:sp macro="" textlink="">
      <xdr:nvSpPr>
        <xdr:cNvPr id="19" name="TextBox 18">
          <a:extLst>
            <a:ext uri="{FF2B5EF4-FFF2-40B4-BE49-F238E27FC236}">
              <a16:creationId xmlns:a16="http://schemas.microsoft.com/office/drawing/2014/main" id="{B62214B1-C185-44E7-8FEF-285761750E5D}"/>
            </a:ext>
          </a:extLst>
        </xdr:cNvPr>
        <xdr:cNvSpPr txBox="1"/>
      </xdr:nvSpPr>
      <xdr:spPr>
        <a:xfrm>
          <a:off x="443204" y="7441163"/>
          <a:ext cx="7175740" cy="1399592"/>
        </a:xfrm>
        <a:prstGeom prst="rect">
          <a:avLst/>
        </a:prstGeom>
        <a:solidFill>
          <a:srgbClr val="FCFAD0"/>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rgbClr val="002060"/>
              </a:solidFill>
            </a:rPr>
            <a:t>[The] </a:t>
          </a:r>
          <a:r>
            <a:rPr lang="en-AU" sz="1100" b="1">
              <a:solidFill>
                <a:srgbClr val="002060"/>
              </a:solidFill>
            </a:rPr>
            <a:t>Intentional Adulteration Rule </a:t>
          </a:r>
          <a:r>
            <a:rPr lang="en-AU" sz="1100">
              <a:solidFill>
                <a:srgbClr val="002060"/>
              </a:solidFill>
            </a:rPr>
            <a:t>is more</a:t>
          </a:r>
          <a:r>
            <a:rPr lang="en-AU" sz="1100" baseline="0">
              <a:solidFill>
                <a:srgbClr val="002060"/>
              </a:solidFill>
            </a:rPr>
            <a:t> properly called </a:t>
          </a:r>
          <a:r>
            <a:rPr lang="en-AU" sz="1100" b="0" i="1">
              <a:solidFill>
                <a:srgbClr val="002060"/>
              </a:solidFill>
              <a:effectLst/>
              <a:latin typeface="+mn-lt"/>
              <a:ea typeface="+mn-ea"/>
              <a:cs typeface="+mn-cs"/>
            </a:rPr>
            <a:t>FSMA Final Rule for Mitigation Strategies to Protect Food Against Intentional Adulteration</a:t>
          </a:r>
          <a:r>
            <a:rPr lang="en-AU" sz="1100" b="0" i="0">
              <a:solidFill>
                <a:srgbClr val="002060"/>
              </a:solidFill>
              <a:effectLst/>
              <a:latin typeface="+mn-lt"/>
              <a:ea typeface="+mn-ea"/>
              <a:cs typeface="+mn-cs"/>
            </a:rPr>
            <a:t>.</a:t>
          </a:r>
          <a:r>
            <a:rPr lang="en-AU" sz="1100" b="0" i="0" baseline="0">
              <a:solidFill>
                <a:srgbClr val="002060"/>
              </a:solidFill>
              <a:effectLst/>
              <a:latin typeface="+mn-lt"/>
              <a:ea typeface="+mn-ea"/>
              <a:cs typeface="+mn-cs"/>
            </a:rPr>
            <a:t>  It is</a:t>
          </a:r>
          <a:r>
            <a:rPr lang="en-AU" sz="1100">
              <a:solidFill>
                <a:srgbClr val="002060"/>
              </a:solidFill>
            </a:rPr>
            <a:t> a rule codified by the U.S. Food</a:t>
          </a:r>
          <a:r>
            <a:rPr lang="en-AU" sz="1100" baseline="0">
              <a:solidFill>
                <a:srgbClr val="002060"/>
              </a:solidFill>
            </a:rPr>
            <a:t> and Drug Administration in their code of federal regulations (CFR) 21, part 121. </a:t>
          </a:r>
        </a:p>
        <a:p>
          <a:endParaRPr lang="en-AU" sz="1100" b="0" i="0">
            <a:solidFill>
              <a:srgbClr val="002060"/>
            </a:solidFill>
            <a:effectLst/>
            <a:latin typeface="+mn-lt"/>
            <a:ea typeface="+mn-ea"/>
            <a:cs typeface="+mn-cs"/>
          </a:endParaRPr>
        </a:p>
        <a:p>
          <a:r>
            <a:rPr lang="en-AU" sz="1100" b="0" i="0">
              <a:solidFill>
                <a:srgbClr val="002060"/>
              </a:solidFill>
              <a:effectLst/>
              <a:latin typeface="+mn-lt"/>
              <a:ea typeface="+mn-ea"/>
              <a:cs typeface="+mn-cs"/>
            </a:rPr>
            <a:t>The rule</a:t>
          </a:r>
          <a:r>
            <a:rPr lang="en-AU" sz="1100" b="0" i="0" baseline="0">
              <a:solidFill>
                <a:srgbClr val="002060"/>
              </a:solidFill>
              <a:effectLst/>
              <a:latin typeface="+mn-lt"/>
              <a:ea typeface="+mn-ea"/>
              <a:cs typeface="+mn-cs"/>
            </a:rPr>
            <a:t> aims to pr</a:t>
          </a:r>
          <a:r>
            <a:rPr lang="en-AU" sz="1100" b="0" i="0">
              <a:solidFill>
                <a:srgbClr val="002060"/>
              </a:solidFill>
              <a:effectLst/>
              <a:latin typeface="+mn-lt"/>
              <a:ea typeface="+mn-ea"/>
              <a:cs typeface="+mn-cs"/>
            </a:rPr>
            <a:t>event intentional adulteration of food by person(s) who wish</a:t>
          </a:r>
          <a:r>
            <a:rPr lang="en-AU" sz="1100" b="0" i="0" baseline="0">
              <a:solidFill>
                <a:srgbClr val="002060"/>
              </a:solidFill>
              <a:effectLst/>
              <a:latin typeface="+mn-lt"/>
              <a:ea typeface="+mn-ea"/>
              <a:cs typeface="+mn-cs"/>
            </a:rPr>
            <a:t> </a:t>
          </a:r>
          <a:r>
            <a:rPr lang="en-AU" sz="1100" b="0" i="0">
              <a:solidFill>
                <a:srgbClr val="002060"/>
              </a:solidFill>
              <a:effectLst/>
              <a:latin typeface="+mn-lt"/>
              <a:ea typeface="+mn-ea"/>
              <a:cs typeface="+mn-cs"/>
            </a:rPr>
            <a:t>to cause wide-scale harm to public health, including acts of terrorism.  It requires that food businesses implement mitigation (risk-reducing) strategies to prevent intentional adulteration</a:t>
          </a:r>
          <a:r>
            <a:rPr lang="en-AU" sz="1100" b="0" i="0" baseline="0">
              <a:solidFill>
                <a:srgbClr val="002060"/>
              </a:solidFill>
              <a:effectLst/>
              <a:latin typeface="+mn-lt"/>
              <a:ea typeface="+mn-ea"/>
              <a:cs typeface="+mn-cs"/>
            </a:rPr>
            <a:t> within their facility(s).</a:t>
          </a:r>
          <a:endParaRPr lang="en-AU" sz="1100" b="0" i="0">
            <a:solidFill>
              <a:srgbClr val="002060"/>
            </a:solidFill>
            <a:effectLst/>
            <a:latin typeface="+mn-lt"/>
            <a:ea typeface="+mn-ea"/>
            <a:cs typeface="+mn-cs"/>
          </a:endParaRPr>
        </a:p>
        <a:p>
          <a:r>
            <a:rPr lang="en-AU" sz="1100" b="0" i="0">
              <a:solidFill>
                <a:srgbClr val="002060"/>
              </a:solidFill>
              <a:effectLst/>
              <a:latin typeface="+mn-lt"/>
              <a:ea typeface="+mn-ea"/>
              <a:cs typeface="+mn-cs"/>
            </a:rPr>
            <a:t> </a:t>
          </a:r>
          <a:endParaRPr lang="en-AU" sz="1100">
            <a:solidFill>
              <a:srgbClr val="002060"/>
            </a:solidFill>
          </a:endParaRPr>
        </a:p>
      </xdr:txBody>
    </xdr:sp>
    <xdr:clientData/>
  </xdr:twoCellAnchor>
  <xdr:twoCellAnchor>
    <xdr:from>
      <xdr:col>0</xdr:col>
      <xdr:colOff>441364</xdr:colOff>
      <xdr:row>85</xdr:row>
      <xdr:rowOff>160519</xdr:rowOff>
    </xdr:from>
    <xdr:to>
      <xdr:col>7</xdr:col>
      <xdr:colOff>2848</xdr:colOff>
      <xdr:row>89</xdr:row>
      <xdr:rowOff>53697</xdr:rowOff>
    </xdr:to>
    <xdr:sp macro="" textlink="">
      <xdr:nvSpPr>
        <xdr:cNvPr id="20" name="TextBox 19">
          <a:extLst>
            <a:ext uri="{FF2B5EF4-FFF2-40B4-BE49-F238E27FC236}">
              <a16:creationId xmlns:a16="http://schemas.microsoft.com/office/drawing/2014/main" id="{FAE7AFFC-C953-42D5-8FD6-F179765A5395}"/>
            </a:ext>
          </a:extLst>
        </xdr:cNvPr>
        <xdr:cNvSpPr txBox="1"/>
      </xdr:nvSpPr>
      <xdr:spPr>
        <a:xfrm>
          <a:off x="441364" y="14668999"/>
          <a:ext cx="7196724" cy="563738"/>
        </a:xfrm>
        <a:prstGeom prst="rect">
          <a:avLst/>
        </a:prstGeom>
        <a:solidFill>
          <a:srgbClr val="FCFAD0"/>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a:solidFill>
                <a:srgbClr val="002060"/>
              </a:solidFill>
              <a:effectLst/>
              <a:latin typeface="+mn-lt"/>
              <a:ea typeface="+mn-ea"/>
              <a:cs typeface="+mn-cs"/>
            </a:rPr>
            <a:t>Significant vulnerability </a:t>
          </a:r>
          <a:r>
            <a:rPr lang="en-AU" sz="1100">
              <a:solidFill>
                <a:srgbClr val="002060"/>
              </a:solidFill>
              <a:effectLst/>
              <a:latin typeface="+mn-lt"/>
              <a:ea typeface="+mn-ea"/>
              <a:cs typeface="+mn-cs"/>
            </a:rPr>
            <a:t>means a vulnerability that, if exploited, could reasonably be expected to cause wide scale public health harm. </a:t>
          </a:r>
          <a:r>
            <a:rPr lang="en-AU" sz="1100" baseline="30000">
              <a:solidFill>
                <a:srgbClr val="002060"/>
              </a:solidFill>
              <a:effectLst/>
              <a:latin typeface="+mn-lt"/>
              <a:ea typeface="+mn-ea"/>
              <a:cs typeface="+mn-cs"/>
            </a:rPr>
            <a:t>1</a:t>
          </a:r>
          <a:endParaRPr lang="en-AU">
            <a:solidFill>
              <a:srgbClr val="002060"/>
            </a:solidFill>
            <a:effectLst/>
          </a:endParaRPr>
        </a:p>
        <a:p>
          <a:endParaRPr lang="en-AU" sz="1100"/>
        </a:p>
      </xdr:txBody>
    </xdr:sp>
    <xdr:clientData/>
  </xdr:twoCellAnchor>
  <xdr:twoCellAnchor>
    <xdr:from>
      <xdr:col>0</xdr:col>
      <xdr:colOff>441364</xdr:colOff>
      <xdr:row>1</xdr:row>
      <xdr:rowOff>1</xdr:rowOff>
    </xdr:from>
    <xdr:to>
      <xdr:col>6</xdr:col>
      <xdr:colOff>612448</xdr:colOff>
      <xdr:row>4</xdr:row>
      <xdr:rowOff>0</xdr:rowOff>
    </xdr:to>
    <xdr:sp macro="" textlink="">
      <xdr:nvSpPr>
        <xdr:cNvPr id="21" name="TextBox 20">
          <a:extLst>
            <a:ext uri="{FF2B5EF4-FFF2-40B4-BE49-F238E27FC236}">
              <a16:creationId xmlns:a16="http://schemas.microsoft.com/office/drawing/2014/main" id="{A3E4982E-A66B-43D2-8F7D-C0039F1CF4F3}"/>
            </a:ext>
          </a:extLst>
        </xdr:cNvPr>
        <xdr:cNvSpPr txBox="1"/>
      </xdr:nvSpPr>
      <xdr:spPr>
        <a:xfrm>
          <a:off x="441364" y="170917"/>
          <a:ext cx="7200000" cy="512747"/>
        </a:xfrm>
        <a:prstGeom prst="rect">
          <a:avLst/>
        </a:prstGeom>
        <a:solidFill>
          <a:schemeClr val="accent5">
            <a:lumMod val="40000"/>
            <a:lumOff val="60000"/>
          </a:schemeClr>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600" b="1">
              <a:solidFill>
                <a:srgbClr val="002060"/>
              </a:solidFill>
              <a:latin typeface="Arial" panose="020B0604020202020204" pitchFamily="34" charset="0"/>
              <a:cs typeface="Arial" panose="020B0604020202020204" pitchFamily="34" charset="0"/>
            </a:rPr>
            <a:t>Definitions</a:t>
          </a:r>
        </a:p>
      </xdr:txBody>
    </xdr:sp>
    <xdr:clientData/>
  </xdr:twoCellAnchor>
  <xdr:twoCellAnchor>
    <xdr:from>
      <xdr:col>1</xdr:col>
      <xdr:colOff>0</xdr:colOff>
      <xdr:row>4</xdr:row>
      <xdr:rowOff>156672</xdr:rowOff>
    </xdr:from>
    <xdr:to>
      <xdr:col>7</xdr:col>
      <xdr:colOff>169</xdr:colOff>
      <xdr:row>8</xdr:row>
      <xdr:rowOff>132183</xdr:rowOff>
    </xdr:to>
    <xdr:sp macro="" textlink="">
      <xdr:nvSpPr>
        <xdr:cNvPr id="22" name="TextBox 21">
          <a:extLst>
            <a:ext uri="{FF2B5EF4-FFF2-40B4-BE49-F238E27FC236}">
              <a16:creationId xmlns:a16="http://schemas.microsoft.com/office/drawing/2014/main" id="{70A3EBD7-4F71-4C46-A347-6A8403B651EA}"/>
            </a:ext>
          </a:extLst>
        </xdr:cNvPr>
        <xdr:cNvSpPr txBox="1"/>
      </xdr:nvSpPr>
      <xdr:spPr>
        <a:xfrm>
          <a:off x="443204" y="840917"/>
          <a:ext cx="7169189" cy="659756"/>
        </a:xfrm>
        <a:prstGeom prst="rect">
          <a:avLst/>
        </a:prstGeom>
        <a:solidFill>
          <a:schemeClr val="accent5">
            <a:lumMod val="20000"/>
            <a:lumOff val="80000"/>
          </a:schemeClr>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b="0" i="0" u="none" strike="noStrike">
              <a:solidFill>
                <a:srgbClr val="002060"/>
              </a:solidFill>
              <a:effectLst/>
              <a:latin typeface="Arial" panose="020B0604020202020204" pitchFamily="34" charset="0"/>
              <a:ea typeface="+mn-ea"/>
              <a:cs typeface="Arial" panose="020B0604020202020204" pitchFamily="34" charset="0"/>
            </a:rPr>
            <a:t>Reference 1:  Definitions established in U.S. Food and Drug Administration 21 CFR 121.</a:t>
          </a:r>
          <a:r>
            <a:rPr lang="en-AU" sz="1000">
              <a:solidFill>
                <a:srgbClr val="002060"/>
              </a:solidFill>
              <a:latin typeface="Arial" panose="020B0604020202020204" pitchFamily="34" charset="0"/>
              <a:cs typeface="Arial" panose="020B0604020202020204" pitchFamily="34" charset="0"/>
            </a:rPr>
            <a:t> </a:t>
          </a:r>
        </a:p>
        <a:p>
          <a:r>
            <a:rPr lang="en-AU" sz="1000" b="0" i="0" u="none" strike="noStrike">
              <a:solidFill>
                <a:srgbClr val="002060"/>
              </a:solidFill>
              <a:effectLst/>
              <a:latin typeface="Arial" panose="020B0604020202020204" pitchFamily="34" charset="0"/>
              <a:ea typeface="+mn-ea"/>
              <a:cs typeface="Arial" panose="020B0604020202020204" pitchFamily="34" charset="0"/>
            </a:rPr>
            <a:t>Reference 2: U.S. Department of Health and Human Services, Food and Drug Administration (2019), </a:t>
          </a:r>
          <a:r>
            <a:rPr lang="en-AU" sz="1000" b="0" i="1" u="none" strike="noStrike">
              <a:solidFill>
                <a:srgbClr val="002060"/>
              </a:solidFill>
              <a:effectLst/>
              <a:latin typeface="Arial" panose="020B0604020202020204" pitchFamily="34" charset="0"/>
              <a:ea typeface="+mn-ea"/>
              <a:cs typeface="Arial" panose="020B0604020202020204" pitchFamily="34" charset="0"/>
            </a:rPr>
            <a:t>Mitigation Strategies to Protect Food Against Intentional Adulteration: Guidance for Industry </a:t>
          </a:r>
          <a:r>
            <a:rPr lang="en-AU" sz="1000" i="1">
              <a:solidFill>
                <a:srgbClr val="002060"/>
              </a:solidFill>
              <a:latin typeface="Arial" panose="020B0604020202020204" pitchFamily="34" charset="0"/>
              <a:cs typeface="Arial" panose="020B0604020202020204" pitchFamily="34" charset="0"/>
            </a:rPr>
            <a:t> </a:t>
          </a:r>
        </a:p>
      </xdr:txBody>
    </xdr:sp>
    <xdr:clientData/>
  </xdr:twoCellAnchor>
  <xdr:twoCellAnchor>
    <xdr:from>
      <xdr:col>7</xdr:col>
      <xdr:colOff>155511</xdr:colOff>
      <xdr:row>0</xdr:row>
      <xdr:rowOff>53965</xdr:rowOff>
    </xdr:from>
    <xdr:to>
      <xdr:col>9</xdr:col>
      <xdr:colOff>504630</xdr:colOff>
      <xdr:row>6</xdr:row>
      <xdr:rowOff>0</xdr:rowOff>
    </xdr:to>
    <xdr:grpSp>
      <xdr:nvGrpSpPr>
        <xdr:cNvPr id="25" name="Group 24">
          <a:extLst>
            <a:ext uri="{FF2B5EF4-FFF2-40B4-BE49-F238E27FC236}">
              <a16:creationId xmlns:a16="http://schemas.microsoft.com/office/drawing/2014/main" id="{B211769A-0CC0-454E-9C8D-71DBD40BCA27}"/>
            </a:ext>
          </a:extLst>
        </xdr:cNvPr>
        <xdr:cNvGrpSpPr/>
      </xdr:nvGrpSpPr>
      <xdr:grpSpPr>
        <a:xfrm>
          <a:off x="7767735" y="53965"/>
          <a:ext cx="1562099" cy="972402"/>
          <a:chOff x="10180320" y="17586960"/>
          <a:chExt cx="1638509" cy="1309551"/>
        </a:xfrm>
      </xdr:grpSpPr>
      <xdr:sp macro="" textlink="">
        <xdr:nvSpPr>
          <xdr:cNvPr id="26" name="Arrow: Right 25">
            <a:extLst>
              <a:ext uri="{FF2B5EF4-FFF2-40B4-BE49-F238E27FC236}">
                <a16:creationId xmlns:a16="http://schemas.microsoft.com/office/drawing/2014/main" id="{AF083596-E2BA-45C9-9B7B-D1568A09D131}"/>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7" name="TextBox 26">
            <a:hlinkClick xmlns:r="http://schemas.openxmlformats.org/officeDocument/2006/relationships" r:id="rId2"/>
            <a:extLst>
              <a:ext uri="{FF2B5EF4-FFF2-40B4-BE49-F238E27FC236}">
                <a16:creationId xmlns:a16="http://schemas.microsoft.com/office/drawing/2014/main" id="{2FC7B061-DD50-4673-86DD-FB241B421150}"/>
              </a:ext>
            </a:extLst>
          </xdr:cNvPr>
          <xdr:cNvSpPr txBox="1"/>
        </xdr:nvSpPr>
        <xdr:spPr>
          <a:xfrm>
            <a:off x="10340549" y="18030943"/>
            <a:ext cx="1478280"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Instructions</a:t>
            </a:r>
          </a:p>
        </xdr:txBody>
      </xdr:sp>
    </xdr:grpSp>
    <xdr:clientData/>
  </xdr:twoCellAnchor>
  <xdr:twoCellAnchor>
    <xdr:from>
      <xdr:col>1</xdr:col>
      <xdr:colOff>0</xdr:colOff>
      <xdr:row>93</xdr:row>
      <xdr:rowOff>155511</xdr:rowOff>
    </xdr:from>
    <xdr:to>
      <xdr:col>7</xdr:col>
      <xdr:colOff>169</xdr:colOff>
      <xdr:row>97</xdr:row>
      <xdr:rowOff>131023</xdr:rowOff>
    </xdr:to>
    <xdr:sp macro="" textlink="">
      <xdr:nvSpPr>
        <xdr:cNvPr id="23" name="TextBox 22">
          <a:extLst>
            <a:ext uri="{FF2B5EF4-FFF2-40B4-BE49-F238E27FC236}">
              <a16:creationId xmlns:a16="http://schemas.microsoft.com/office/drawing/2014/main" id="{0CFCDF9C-7C44-4477-A211-4E8C6E23E558}"/>
            </a:ext>
          </a:extLst>
        </xdr:cNvPr>
        <xdr:cNvSpPr txBox="1"/>
      </xdr:nvSpPr>
      <xdr:spPr>
        <a:xfrm>
          <a:off x="443204" y="16211940"/>
          <a:ext cx="7169189" cy="659756"/>
        </a:xfrm>
        <a:prstGeom prst="rect">
          <a:avLst/>
        </a:prstGeom>
        <a:solidFill>
          <a:schemeClr val="accent5">
            <a:lumMod val="20000"/>
            <a:lumOff val="80000"/>
          </a:schemeClr>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b="0" i="0" u="none" strike="noStrike">
              <a:solidFill>
                <a:srgbClr val="002060"/>
              </a:solidFill>
              <a:effectLst/>
              <a:latin typeface="Arial" panose="020B0604020202020204" pitchFamily="34" charset="0"/>
              <a:ea typeface="+mn-ea"/>
              <a:cs typeface="Arial" panose="020B0604020202020204" pitchFamily="34" charset="0"/>
            </a:rPr>
            <a:t>Reference 1:  Definitions established in U.S. Food and Drug Administration 21 CFR 121.</a:t>
          </a:r>
          <a:r>
            <a:rPr lang="en-AU" sz="1000">
              <a:solidFill>
                <a:srgbClr val="002060"/>
              </a:solidFill>
              <a:latin typeface="Arial" panose="020B0604020202020204" pitchFamily="34" charset="0"/>
              <a:cs typeface="Arial" panose="020B0604020202020204" pitchFamily="34" charset="0"/>
            </a:rPr>
            <a:t> </a:t>
          </a:r>
        </a:p>
        <a:p>
          <a:r>
            <a:rPr lang="en-AU" sz="1000" b="0" i="0" u="none" strike="noStrike">
              <a:solidFill>
                <a:srgbClr val="002060"/>
              </a:solidFill>
              <a:effectLst/>
              <a:latin typeface="Arial" panose="020B0604020202020204" pitchFamily="34" charset="0"/>
              <a:ea typeface="+mn-ea"/>
              <a:cs typeface="Arial" panose="020B0604020202020204" pitchFamily="34" charset="0"/>
            </a:rPr>
            <a:t>Reference 2: U.S. Department of Health and Human Services, Food and Drug Administration (2019), </a:t>
          </a:r>
          <a:r>
            <a:rPr lang="en-AU" sz="1000" b="0" i="1" u="none" strike="noStrike">
              <a:solidFill>
                <a:srgbClr val="002060"/>
              </a:solidFill>
              <a:effectLst/>
              <a:latin typeface="Arial" panose="020B0604020202020204" pitchFamily="34" charset="0"/>
              <a:ea typeface="+mn-ea"/>
              <a:cs typeface="Arial" panose="020B0604020202020204" pitchFamily="34" charset="0"/>
            </a:rPr>
            <a:t>Mitigation Strategies to Protect Food Against Intentional Adulteration: Guidance for Industry </a:t>
          </a:r>
          <a:r>
            <a:rPr lang="en-AU" sz="1000" i="1">
              <a:solidFill>
                <a:srgbClr val="002060"/>
              </a:solidFill>
              <a:latin typeface="Arial" panose="020B0604020202020204" pitchFamily="34" charset="0"/>
              <a:cs typeface="Arial" panose="020B0604020202020204" pitchFamily="34" charset="0"/>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38101</xdr:colOff>
      <xdr:row>12</xdr:row>
      <xdr:rowOff>7617</xdr:rowOff>
    </xdr:from>
    <xdr:to>
      <xdr:col>14</xdr:col>
      <xdr:colOff>594360</xdr:colOff>
      <xdr:row>14</xdr:row>
      <xdr:rowOff>53340</xdr:rowOff>
    </xdr:to>
    <xdr:sp macro="" textlink="">
      <xdr:nvSpPr>
        <xdr:cNvPr id="3" name="Arrow: Right 2">
          <a:hlinkClick xmlns:r="http://schemas.openxmlformats.org/officeDocument/2006/relationships" r:id="rId1"/>
          <a:extLst>
            <a:ext uri="{FF2B5EF4-FFF2-40B4-BE49-F238E27FC236}">
              <a16:creationId xmlns:a16="http://schemas.microsoft.com/office/drawing/2014/main" id="{083FE169-9884-4A11-8A5D-0076CDD889D0}"/>
            </a:ext>
          </a:extLst>
        </xdr:cNvPr>
        <xdr:cNvSpPr/>
      </xdr:nvSpPr>
      <xdr:spPr>
        <a:xfrm rot="10800000">
          <a:off x="11925301" y="2156457"/>
          <a:ext cx="556259" cy="381003"/>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19</xdr:col>
      <xdr:colOff>274320</xdr:colOff>
      <xdr:row>12</xdr:row>
      <xdr:rowOff>15240</xdr:rowOff>
    </xdr:from>
    <xdr:to>
      <xdr:col>21</xdr:col>
      <xdr:colOff>91439</xdr:colOff>
      <xdr:row>14</xdr:row>
      <xdr:rowOff>60963</xdr:rowOff>
    </xdr:to>
    <xdr:sp macro="" textlink="">
      <xdr:nvSpPr>
        <xdr:cNvPr id="5" name="Arrow: Right 4">
          <a:hlinkClick xmlns:r="http://schemas.openxmlformats.org/officeDocument/2006/relationships" r:id="rId1"/>
          <a:extLst>
            <a:ext uri="{FF2B5EF4-FFF2-40B4-BE49-F238E27FC236}">
              <a16:creationId xmlns:a16="http://schemas.microsoft.com/office/drawing/2014/main" id="{A7EB2025-AFAC-4A98-BBA7-A4E241292FCD}"/>
            </a:ext>
          </a:extLst>
        </xdr:cNvPr>
        <xdr:cNvSpPr/>
      </xdr:nvSpPr>
      <xdr:spPr>
        <a:xfrm rot="10800000">
          <a:off x="19171920" y="2164080"/>
          <a:ext cx="563879" cy="381003"/>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33</xdr:col>
      <xdr:colOff>45720</xdr:colOff>
      <xdr:row>12</xdr:row>
      <xdr:rowOff>60960</xdr:rowOff>
    </xdr:from>
    <xdr:to>
      <xdr:col>33</xdr:col>
      <xdr:colOff>601979</xdr:colOff>
      <xdr:row>14</xdr:row>
      <xdr:rowOff>106683</xdr:rowOff>
    </xdr:to>
    <xdr:sp macro="" textlink="">
      <xdr:nvSpPr>
        <xdr:cNvPr id="6" name="Arrow: Right 5">
          <a:hlinkClick xmlns:r="http://schemas.openxmlformats.org/officeDocument/2006/relationships" r:id="rId1"/>
          <a:extLst>
            <a:ext uri="{FF2B5EF4-FFF2-40B4-BE49-F238E27FC236}">
              <a16:creationId xmlns:a16="http://schemas.microsoft.com/office/drawing/2014/main" id="{AFCAA807-9EEC-43AE-AF08-AFB01406C248}"/>
            </a:ext>
          </a:extLst>
        </xdr:cNvPr>
        <xdr:cNvSpPr/>
      </xdr:nvSpPr>
      <xdr:spPr>
        <a:xfrm rot="10800000">
          <a:off x="29946600" y="2209800"/>
          <a:ext cx="556259" cy="381003"/>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39</xdr:col>
      <xdr:colOff>22860</xdr:colOff>
      <xdr:row>12</xdr:row>
      <xdr:rowOff>68580</xdr:rowOff>
    </xdr:from>
    <xdr:to>
      <xdr:col>39</xdr:col>
      <xdr:colOff>579119</xdr:colOff>
      <xdr:row>14</xdr:row>
      <xdr:rowOff>114303</xdr:rowOff>
    </xdr:to>
    <xdr:sp macro="" textlink="">
      <xdr:nvSpPr>
        <xdr:cNvPr id="7" name="Arrow: Right 6">
          <a:hlinkClick xmlns:r="http://schemas.openxmlformats.org/officeDocument/2006/relationships" r:id="rId1"/>
          <a:extLst>
            <a:ext uri="{FF2B5EF4-FFF2-40B4-BE49-F238E27FC236}">
              <a16:creationId xmlns:a16="http://schemas.microsoft.com/office/drawing/2014/main" id="{3CFC391C-991C-441C-8A56-E64C434B3E23}"/>
            </a:ext>
          </a:extLst>
        </xdr:cNvPr>
        <xdr:cNvSpPr/>
      </xdr:nvSpPr>
      <xdr:spPr>
        <a:xfrm rot="10800000">
          <a:off x="37254180" y="2217420"/>
          <a:ext cx="556259" cy="381003"/>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45</xdr:col>
      <xdr:colOff>22860</xdr:colOff>
      <xdr:row>12</xdr:row>
      <xdr:rowOff>68580</xdr:rowOff>
    </xdr:from>
    <xdr:to>
      <xdr:col>45</xdr:col>
      <xdr:colOff>579119</xdr:colOff>
      <xdr:row>14</xdr:row>
      <xdr:rowOff>114303</xdr:rowOff>
    </xdr:to>
    <xdr:sp macro="" textlink="">
      <xdr:nvSpPr>
        <xdr:cNvPr id="8" name="Arrow: Right 7">
          <a:hlinkClick xmlns:r="http://schemas.openxmlformats.org/officeDocument/2006/relationships" r:id="rId1"/>
          <a:extLst>
            <a:ext uri="{FF2B5EF4-FFF2-40B4-BE49-F238E27FC236}">
              <a16:creationId xmlns:a16="http://schemas.microsoft.com/office/drawing/2014/main" id="{901AB376-FA18-405F-A269-C699746360A4}"/>
            </a:ext>
          </a:extLst>
        </xdr:cNvPr>
        <xdr:cNvSpPr/>
      </xdr:nvSpPr>
      <xdr:spPr>
        <a:xfrm rot="10800000">
          <a:off x="43609260" y="2217420"/>
          <a:ext cx="556259" cy="381003"/>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51</xdr:col>
      <xdr:colOff>0</xdr:colOff>
      <xdr:row>12</xdr:row>
      <xdr:rowOff>15240</xdr:rowOff>
    </xdr:from>
    <xdr:to>
      <xdr:col>51</xdr:col>
      <xdr:colOff>556259</xdr:colOff>
      <xdr:row>14</xdr:row>
      <xdr:rowOff>60963</xdr:rowOff>
    </xdr:to>
    <xdr:sp macro="" textlink="">
      <xdr:nvSpPr>
        <xdr:cNvPr id="9" name="Arrow: Right 8">
          <a:hlinkClick xmlns:r="http://schemas.openxmlformats.org/officeDocument/2006/relationships" r:id="rId1"/>
          <a:extLst>
            <a:ext uri="{FF2B5EF4-FFF2-40B4-BE49-F238E27FC236}">
              <a16:creationId xmlns:a16="http://schemas.microsoft.com/office/drawing/2014/main" id="{63BC022F-77AA-48CC-A233-C805FAB7453F}"/>
            </a:ext>
          </a:extLst>
        </xdr:cNvPr>
        <xdr:cNvSpPr/>
      </xdr:nvSpPr>
      <xdr:spPr>
        <a:xfrm rot="10800000">
          <a:off x="50901600" y="2164080"/>
          <a:ext cx="556259" cy="381003"/>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228600</xdr:colOff>
      <xdr:row>0</xdr:row>
      <xdr:rowOff>83128</xdr:rowOff>
    </xdr:from>
    <xdr:to>
      <xdr:col>6</xdr:col>
      <xdr:colOff>1790699</xdr:colOff>
      <xdr:row>6</xdr:row>
      <xdr:rowOff>85712</xdr:rowOff>
    </xdr:to>
    <xdr:grpSp>
      <xdr:nvGrpSpPr>
        <xdr:cNvPr id="10" name="Group 9">
          <a:extLst>
            <a:ext uri="{FF2B5EF4-FFF2-40B4-BE49-F238E27FC236}">
              <a16:creationId xmlns:a16="http://schemas.microsoft.com/office/drawing/2014/main" id="{19173D7F-B862-4EF1-A8DF-740316E97928}"/>
            </a:ext>
          </a:extLst>
        </xdr:cNvPr>
        <xdr:cNvGrpSpPr/>
      </xdr:nvGrpSpPr>
      <xdr:grpSpPr>
        <a:xfrm>
          <a:off x="4169448" y="83128"/>
          <a:ext cx="1562099" cy="1149432"/>
          <a:chOff x="10180320" y="17586960"/>
          <a:chExt cx="1638509" cy="1309551"/>
        </a:xfrm>
      </xdr:grpSpPr>
      <xdr:sp macro="" textlink="">
        <xdr:nvSpPr>
          <xdr:cNvPr id="11" name="Arrow: Right 10">
            <a:extLst>
              <a:ext uri="{FF2B5EF4-FFF2-40B4-BE49-F238E27FC236}">
                <a16:creationId xmlns:a16="http://schemas.microsoft.com/office/drawing/2014/main" id="{ACAAA1A8-9DA9-45D0-81C1-5578BABE9D85}"/>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2" name="TextBox 11">
            <a:hlinkClick xmlns:r="http://schemas.openxmlformats.org/officeDocument/2006/relationships" r:id="rId2"/>
            <a:extLst>
              <a:ext uri="{FF2B5EF4-FFF2-40B4-BE49-F238E27FC236}">
                <a16:creationId xmlns:a16="http://schemas.microsoft.com/office/drawing/2014/main" id="{418C1923-55E8-4ED0-A48D-D8EABC40FD3E}"/>
              </a:ext>
            </a:extLst>
          </xdr:cNvPr>
          <xdr:cNvSpPr txBox="1"/>
        </xdr:nvSpPr>
        <xdr:spPr>
          <a:xfrm>
            <a:off x="10340549" y="18030943"/>
            <a:ext cx="1478280"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Instructions</a:t>
            </a:r>
          </a:p>
        </xdr:txBody>
      </xdr:sp>
    </xdr:grpSp>
    <xdr:clientData/>
  </xdr:twoCellAnchor>
  <xdr:twoCellAnchor>
    <xdr:from>
      <xdr:col>6</xdr:col>
      <xdr:colOff>0</xdr:colOff>
      <xdr:row>21</xdr:row>
      <xdr:rowOff>0</xdr:rowOff>
    </xdr:from>
    <xdr:to>
      <xdr:col>14</xdr:col>
      <xdr:colOff>1162627</xdr:colOff>
      <xdr:row>38</xdr:row>
      <xdr:rowOff>135390</xdr:rowOff>
    </xdr:to>
    <xdr:sp macro="" textlink="">
      <xdr:nvSpPr>
        <xdr:cNvPr id="13" name="Rectangle 12">
          <a:extLst>
            <a:ext uri="{FF2B5EF4-FFF2-40B4-BE49-F238E27FC236}">
              <a16:creationId xmlns:a16="http://schemas.microsoft.com/office/drawing/2014/main" id="{1BD50F20-FE24-419E-98FB-0594477C7BD1}"/>
            </a:ext>
          </a:extLst>
        </xdr:cNvPr>
        <xdr:cNvSpPr/>
      </xdr:nvSpPr>
      <xdr:spPr>
        <a:xfrm>
          <a:off x="3940848" y="3810000"/>
          <a:ext cx="9105900" cy="3360420"/>
        </a:xfrm>
        <a:prstGeom prst="rect">
          <a:avLst/>
        </a:prstGeom>
        <a:pattFill prst="wdUpDiag">
          <a:fgClr>
            <a:schemeClr val="bg1">
              <a:lumMod val="75000"/>
            </a:schemeClr>
          </a:fgClr>
          <a:bgClr>
            <a:schemeClr val="bg1"/>
          </a:bgClr>
        </a:patt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1493520</xdr:colOff>
      <xdr:row>24</xdr:row>
      <xdr:rowOff>161251</xdr:rowOff>
    </xdr:from>
    <xdr:to>
      <xdr:col>10</xdr:col>
      <xdr:colOff>92902</xdr:colOff>
      <xdr:row>30</xdr:row>
      <xdr:rowOff>98080</xdr:rowOff>
    </xdr:to>
    <xdr:sp macro="" textlink="">
      <xdr:nvSpPr>
        <xdr:cNvPr id="14" name="TextBox 13">
          <a:extLst>
            <a:ext uri="{FF2B5EF4-FFF2-40B4-BE49-F238E27FC236}">
              <a16:creationId xmlns:a16="http://schemas.microsoft.com/office/drawing/2014/main" id="{B63E25B2-46AD-4B3C-B2BC-BAEE3D455C79}"/>
            </a:ext>
          </a:extLst>
        </xdr:cNvPr>
        <xdr:cNvSpPr txBox="1"/>
      </xdr:nvSpPr>
      <xdr:spPr>
        <a:xfrm rot="20300193">
          <a:off x="5434368" y="4610099"/>
          <a:ext cx="5311140" cy="1137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200" b="1">
              <a:solidFill>
                <a:schemeClr val="accent6"/>
              </a:solidFill>
            </a:rPr>
            <a:t>Free sample</a:t>
          </a:r>
          <a:endParaRPr lang="en-AU" sz="3200" b="1" baseline="0">
            <a:solidFill>
              <a:schemeClr val="accent6"/>
            </a:solidFill>
          </a:endParaRPr>
        </a:p>
        <a:p>
          <a:pPr algn="ctr"/>
          <a:r>
            <a:rPr lang="en-AU" sz="3200" b="1" baseline="0">
              <a:solidFill>
                <a:schemeClr val="accent6"/>
              </a:solidFill>
            </a:rPr>
            <a:t>www.foodfraudadvisors.com</a:t>
          </a:r>
          <a:endParaRPr lang="en-AU" sz="3200" b="1">
            <a:solidFill>
              <a:schemeClr val="accent6"/>
            </a:solidFill>
          </a:endParaRPr>
        </a:p>
      </xdr:txBody>
    </xdr:sp>
    <xdr:clientData/>
  </xdr:twoCellAnchor>
  <xdr:twoCellAnchor>
    <xdr:from>
      <xdr:col>14</xdr:col>
      <xdr:colOff>1762606</xdr:colOff>
      <xdr:row>20</xdr:row>
      <xdr:rowOff>161636</xdr:rowOff>
    </xdr:from>
    <xdr:to>
      <xdr:col>25</xdr:col>
      <xdr:colOff>369839</xdr:colOff>
      <xdr:row>38</xdr:row>
      <xdr:rowOff>127693</xdr:rowOff>
    </xdr:to>
    <xdr:sp macro="" textlink="">
      <xdr:nvSpPr>
        <xdr:cNvPr id="15" name="Rectangle 14">
          <a:extLst>
            <a:ext uri="{FF2B5EF4-FFF2-40B4-BE49-F238E27FC236}">
              <a16:creationId xmlns:a16="http://schemas.microsoft.com/office/drawing/2014/main" id="{F46981C5-5DA6-455B-97DC-D89C184A8FFC}"/>
            </a:ext>
          </a:extLst>
        </xdr:cNvPr>
        <xdr:cNvSpPr/>
      </xdr:nvSpPr>
      <xdr:spPr>
        <a:xfrm>
          <a:off x="13646727" y="3802303"/>
          <a:ext cx="9105900" cy="3360420"/>
        </a:xfrm>
        <a:prstGeom prst="rect">
          <a:avLst/>
        </a:prstGeom>
        <a:pattFill prst="wdUpDiag">
          <a:fgClr>
            <a:schemeClr val="bg1">
              <a:lumMod val="75000"/>
            </a:schemeClr>
          </a:fgClr>
          <a:bgClr>
            <a:schemeClr val="bg1"/>
          </a:bgClr>
        </a:patt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14</xdr:col>
      <xdr:colOff>3256126</xdr:colOff>
      <xdr:row>24</xdr:row>
      <xdr:rowOff>153554</xdr:rowOff>
    </xdr:from>
    <xdr:to>
      <xdr:col>21</xdr:col>
      <xdr:colOff>808720</xdr:colOff>
      <xdr:row>30</xdr:row>
      <xdr:rowOff>90383</xdr:rowOff>
    </xdr:to>
    <xdr:sp macro="" textlink="">
      <xdr:nvSpPr>
        <xdr:cNvPr id="16" name="TextBox 15">
          <a:extLst>
            <a:ext uri="{FF2B5EF4-FFF2-40B4-BE49-F238E27FC236}">
              <a16:creationId xmlns:a16="http://schemas.microsoft.com/office/drawing/2014/main" id="{14D2FB1F-03EC-464B-9C30-22E83394FA17}"/>
            </a:ext>
          </a:extLst>
        </xdr:cNvPr>
        <xdr:cNvSpPr txBox="1"/>
      </xdr:nvSpPr>
      <xdr:spPr>
        <a:xfrm rot="20300193">
          <a:off x="15140247" y="4602402"/>
          <a:ext cx="5311140" cy="1137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200" b="1">
              <a:solidFill>
                <a:schemeClr val="accent6"/>
              </a:solidFill>
            </a:rPr>
            <a:t>Free sample</a:t>
          </a:r>
          <a:endParaRPr lang="en-AU" sz="3200" b="1" baseline="0">
            <a:solidFill>
              <a:schemeClr val="accent6"/>
            </a:solidFill>
          </a:endParaRPr>
        </a:p>
        <a:p>
          <a:pPr algn="ctr"/>
          <a:r>
            <a:rPr lang="en-AU" sz="3200" b="1" baseline="0">
              <a:solidFill>
                <a:schemeClr val="accent6"/>
              </a:solidFill>
            </a:rPr>
            <a:t>www.foodfraudadvisors.com</a:t>
          </a:r>
          <a:endParaRPr lang="en-AU" sz="3200" b="1">
            <a:solidFill>
              <a:schemeClr val="accent6"/>
            </a:solidFill>
          </a:endParaRPr>
        </a:p>
      </xdr:txBody>
    </xdr:sp>
    <xdr:clientData/>
  </xdr:twoCellAnchor>
  <xdr:twoCellAnchor>
    <xdr:from>
      <xdr:col>25</xdr:col>
      <xdr:colOff>992908</xdr:colOff>
      <xdr:row>21</xdr:row>
      <xdr:rowOff>23091</xdr:rowOff>
    </xdr:from>
    <xdr:to>
      <xdr:col>33</xdr:col>
      <xdr:colOff>2601960</xdr:colOff>
      <xdr:row>38</xdr:row>
      <xdr:rowOff>158481</xdr:rowOff>
    </xdr:to>
    <xdr:sp macro="" textlink="">
      <xdr:nvSpPr>
        <xdr:cNvPr id="17" name="Rectangle 16">
          <a:extLst>
            <a:ext uri="{FF2B5EF4-FFF2-40B4-BE49-F238E27FC236}">
              <a16:creationId xmlns:a16="http://schemas.microsoft.com/office/drawing/2014/main" id="{7673CAB1-ECB4-4385-9607-ECC8FD7CBD8E}"/>
            </a:ext>
          </a:extLst>
        </xdr:cNvPr>
        <xdr:cNvSpPr/>
      </xdr:nvSpPr>
      <xdr:spPr>
        <a:xfrm>
          <a:off x="23375696" y="3833091"/>
          <a:ext cx="9105900" cy="3360420"/>
        </a:xfrm>
        <a:prstGeom prst="rect">
          <a:avLst/>
        </a:prstGeom>
        <a:pattFill prst="wdUpDiag">
          <a:fgClr>
            <a:schemeClr val="bg1">
              <a:lumMod val="75000"/>
            </a:schemeClr>
          </a:fgClr>
          <a:bgClr>
            <a:schemeClr val="bg1"/>
          </a:bgClr>
        </a:patt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26</xdr:col>
      <xdr:colOff>500610</xdr:colOff>
      <xdr:row>24</xdr:row>
      <xdr:rowOff>184342</xdr:rowOff>
    </xdr:from>
    <xdr:to>
      <xdr:col>33</xdr:col>
      <xdr:colOff>300720</xdr:colOff>
      <xdr:row>30</xdr:row>
      <xdr:rowOff>121171</xdr:rowOff>
    </xdr:to>
    <xdr:sp macro="" textlink="">
      <xdr:nvSpPr>
        <xdr:cNvPr id="18" name="TextBox 17">
          <a:extLst>
            <a:ext uri="{FF2B5EF4-FFF2-40B4-BE49-F238E27FC236}">
              <a16:creationId xmlns:a16="http://schemas.microsoft.com/office/drawing/2014/main" id="{00339A07-3B58-4CDB-A830-675C85997343}"/>
            </a:ext>
          </a:extLst>
        </xdr:cNvPr>
        <xdr:cNvSpPr txBox="1"/>
      </xdr:nvSpPr>
      <xdr:spPr>
        <a:xfrm rot="20300193">
          <a:off x="24869216" y="4633190"/>
          <a:ext cx="5311140" cy="1137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200" b="1">
              <a:solidFill>
                <a:schemeClr val="accent6"/>
              </a:solidFill>
            </a:rPr>
            <a:t>Free sample</a:t>
          </a:r>
          <a:endParaRPr lang="en-AU" sz="3200" b="1" baseline="0">
            <a:solidFill>
              <a:schemeClr val="accent6"/>
            </a:solidFill>
          </a:endParaRPr>
        </a:p>
        <a:p>
          <a:pPr algn="ctr"/>
          <a:r>
            <a:rPr lang="en-AU" sz="3200" b="1" baseline="0">
              <a:solidFill>
                <a:schemeClr val="accent6"/>
              </a:solidFill>
            </a:rPr>
            <a:t>www.foodfraudadvisors.com</a:t>
          </a:r>
          <a:endParaRPr lang="en-AU" sz="3200" b="1">
            <a:solidFill>
              <a:schemeClr val="accent6"/>
            </a:solidFill>
          </a:endParaRPr>
        </a:p>
      </xdr:txBody>
    </xdr:sp>
    <xdr:clientData/>
  </xdr:twoCellAnchor>
  <xdr:twoCellAnchor>
    <xdr:from>
      <xdr:col>33</xdr:col>
      <xdr:colOff>3117273</xdr:colOff>
      <xdr:row>21</xdr:row>
      <xdr:rowOff>38485</xdr:rowOff>
    </xdr:from>
    <xdr:to>
      <xdr:col>40</xdr:col>
      <xdr:colOff>100445</xdr:colOff>
      <xdr:row>39</xdr:row>
      <xdr:rowOff>4541</xdr:rowOff>
    </xdr:to>
    <xdr:sp macro="" textlink="">
      <xdr:nvSpPr>
        <xdr:cNvPr id="19" name="Rectangle 18">
          <a:extLst>
            <a:ext uri="{FF2B5EF4-FFF2-40B4-BE49-F238E27FC236}">
              <a16:creationId xmlns:a16="http://schemas.microsoft.com/office/drawing/2014/main" id="{9134EAD8-1672-4E4F-B008-37A0CB0A4B81}"/>
            </a:ext>
          </a:extLst>
        </xdr:cNvPr>
        <xdr:cNvSpPr/>
      </xdr:nvSpPr>
      <xdr:spPr>
        <a:xfrm>
          <a:off x="32996909" y="3848485"/>
          <a:ext cx="9105900" cy="3360420"/>
        </a:xfrm>
        <a:prstGeom prst="rect">
          <a:avLst/>
        </a:prstGeom>
        <a:pattFill prst="wdUpDiag">
          <a:fgClr>
            <a:schemeClr val="bg1">
              <a:lumMod val="75000"/>
            </a:schemeClr>
          </a:fgClr>
          <a:bgClr>
            <a:schemeClr val="bg1"/>
          </a:bgClr>
        </a:patt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33</xdr:col>
      <xdr:colOff>4610793</xdr:colOff>
      <xdr:row>24</xdr:row>
      <xdr:rowOff>199736</xdr:rowOff>
    </xdr:from>
    <xdr:to>
      <xdr:col>39</xdr:col>
      <xdr:colOff>2625205</xdr:colOff>
      <xdr:row>30</xdr:row>
      <xdr:rowOff>136565</xdr:rowOff>
    </xdr:to>
    <xdr:sp macro="" textlink="">
      <xdr:nvSpPr>
        <xdr:cNvPr id="20" name="TextBox 19">
          <a:extLst>
            <a:ext uri="{FF2B5EF4-FFF2-40B4-BE49-F238E27FC236}">
              <a16:creationId xmlns:a16="http://schemas.microsoft.com/office/drawing/2014/main" id="{680E10BF-7A3B-479A-A553-EF5DA699C122}"/>
            </a:ext>
          </a:extLst>
        </xdr:cNvPr>
        <xdr:cNvSpPr txBox="1"/>
      </xdr:nvSpPr>
      <xdr:spPr>
        <a:xfrm rot="20300193">
          <a:off x="34490429" y="4648584"/>
          <a:ext cx="5311140" cy="1137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200" b="1">
              <a:solidFill>
                <a:schemeClr val="accent6"/>
              </a:solidFill>
            </a:rPr>
            <a:t>Free sample</a:t>
          </a:r>
          <a:endParaRPr lang="en-AU" sz="3200" b="1" baseline="0">
            <a:solidFill>
              <a:schemeClr val="accent6"/>
            </a:solidFill>
          </a:endParaRPr>
        </a:p>
        <a:p>
          <a:pPr algn="ctr"/>
          <a:r>
            <a:rPr lang="en-AU" sz="3200" b="1" baseline="0">
              <a:solidFill>
                <a:schemeClr val="accent6"/>
              </a:solidFill>
            </a:rPr>
            <a:t>www.foodfraudadvisors.com</a:t>
          </a:r>
          <a:endParaRPr lang="en-AU" sz="3200" b="1">
            <a:solidFill>
              <a:schemeClr val="accent6"/>
            </a:solidFill>
          </a:endParaRPr>
        </a:p>
      </xdr:txBody>
    </xdr:sp>
    <xdr:clientData/>
  </xdr:twoCellAnchor>
  <xdr:twoCellAnchor>
    <xdr:from>
      <xdr:col>44</xdr:col>
      <xdr:colOff>254000</xdr:colOff>
      <xdr:row>21</xdr:row>
      <xdr:rowOff>46182</xdr:rowOff>
    </xdr:from>
    <xdr:to>
      <xdr:col>51</xdr:col>
      <xdr:colOff>1724506</xdr:colOff>
      <xdr:row>39</xdr:row>
      <xdr:rowOff>12238</xdr:rowOff>
    </xdr:to>
    <xdr:sp macro="" textlink="">
      <xdr:nvSpPr>
        <xdr:cNvPr id="21" name="Rectangle 20">
          <a:extLst>
            <a:ext uri="{FF2B5EF4-FFF2-40B4-BE49-F238E27FC236}">
              <a16:creationId xmlns:a16="http://schemas.microsoft.com/office/drawing/2014/main" id="{83AFF16C-2F3D-46DD-B9E9-3CD5A3C566EB}"/>
            </a:ext>
          </a:extLst>
        </xdr:cNvPr>
        <xdr:cNvSpPr/>
      </xdr:nvSpPr>
      <xdr:spPr>
        <a:xfrm>
          <a:off x="43487879" y="3856182"/>
          <a:ext cx="9105900" cy="3360420"/>
        </a:xfrm>
        <a:prstGeom prst="rect">
          <a:avLst/>
        </a:prstGeom>
        <a:pattFill prst="wdUpDiag">
          <a:fgClr>
            <a:schemeClr val="bg1">
              <a:lumMod val="75000"/>
            </a:schemeClr>
          </a:fgClr>
          <a:bgClr>
            <a:schemeClr val="bg1"/>
          </a:bgClr>
        </a:patt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45</xdr:col>
      <xdr:colOff>1439641</xdr:colOff>
      <xdr:row>25</xdr:row>
      <xdr:rowOff>7311</xdr:rowOff>
    </xdr:from>
    <xdr:to>
      <xdr:col>49</xdr:col>
      <xdr:colOff>39024</xdr:colOff>
      <xdr:row>30</xdr:row>
      <xdr:rowOff>144262</xdr:rowOff>
    </xdr:to>
    <xdr:sp macro="" textlink="">
      <xdr:nvSpPr>
        <xdr:cNvPr id="22" name="TextBox 21">
          <a:extLst>
            <a:ext uri="{FF2B5EF4-FFF2-40B4-BE49-F238E27FC236}">
              <a16:creationId xmlns:a16="http://schemas.microsoft.com/office/drawing/2014/main" id="{67D35836-5E51-4F06-927D-21DB575C2263}"/>
            </a:ext>
          </a:extLst>
        </xdr:cNvPr>
        <xdr:cNvSpPr txBox="1"/>
      </xdr:nvSpPr>
      <xdr:spPr>
        <a:xfrm rot="20300193">
          <a:off x="44981399" y="4656281"/>
          <a:ext cx="5311140" cy="1137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200" b="1">
              <a:solidFill>
                <a:schemeClr val="accent6"/>
              </a:solidFill>
            </a:rPr>
            <a:t>Free sample</a:t>
          </a:r>
          <a:endParaRPr lang="en-AU" sz="3200" b="1" baseline="0">
            <a:solidFill>
              <a:schemeClr val="accent6"/>
            </a:solidFill>
          </a:endParaRPr>
        </a:p>
        <a:p>
          <a:pPr algn="ctr"/>
          <a:r>
            <a:rPr lang="en-AU" sz="3200" b="1" baseline="0">
              <a:solidFill>
                <a:schemeClr val="accent6"/>
              </a:solidFill>
            </a:rPr>
            <a:t>www.foodfraudadvisors.com</a:t>
          </a:r>
          <a:endParaRPr lang="en-AU" sz="3200" b="1">
            <a:solidFill>
              <a:schemeClr val="accent6"/>
            </a:solidFill>
          </a:endParaRPr>
        </a:p>
      </xdr:txBody>
    </xdr:sp>
    <xdr:clientData/>
  </xdr:twoCellAnchor>
  <xdr:twoCellAnchor>
    <xdr:from>
      <xdr:col>51</xdr:col>
      <xdr:colOff>2078182</xdr:colOff>
      <xdr:row>21</xdr:row>
      <xdr:rowOff>61576</xdr:rowOff>
    </xdr:from>
    <xdr:to>
      <xdr:col>60</xdr:col>
      <xdr:colOff>531476</xdr:colOff>
      <xdr:row>39</xdr:row>
      <xdr:rowOff>27632</xdr:rowOff>
    </xdr:to>
    <xdr:sp macro="" textlink="">
      <xdr:nvSpPr>
        <xdr:cNvPr id="23" name="Rectangle 22">
          <a:extLst>
            <a:ext uri="{FF2B5EF4-FFF2-40B4-BE49-F238E27FC236}">
              <a16:creationId xmlns:a16="http://schemas.microsoft.com/office/drawing/2014/main" id="{E9ECEF33-3C7E-4BB6-8E55-EE3B57B6710A}"/>
            </a:ext>
          </a:extLst>
        </xdr:cNvPr>
        <xdr:cNvSpPr/>
      </xdr:nvSpPr>
      <xdr:spPr>
        <a:xfrm>
          <a:off x="52947455" y="3871576"/>
          <a:ext cx="9105900" cy="3360420"/>
        </a:xfrm>
        <a:prstGeom prst="rect">
          <a:avLst/>
        </a:prstGeom>
        <a:pattFill prst="wdUpDiag">
          <a:fgClr>
            <a:schemeClr val="bg1">
              <a:lumMod val="75000"/>
            </a:schemeClr>
          </a:fgClr>
          <a:bgClr>
            <a:schemeClr val="bg1"/>
          </a:bgClr>
        </a:patt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51</xdr:col>
      <xdr:colOff>3571702</xdr:colOff>
      <xdr:row>25</xdr:row>
      <xdr:rowOff>22705</xdr:rowOff>
    </xdr:from>
    <xdr:to>
      <xdr:col>57</xdr:col>
      <xdr:colOff>54418</xdr:colOff>
      <xdr:row>30</xdr:row>
      <xdr:rowOff>159656</xdr:rowOff>
    </xdr:to>
    <xdr:sp macro="" textlink="">
      <xdr:nvSpPr>
        <xdr:cNvPr id="24" name="TextBox 23">
          <a:extLst>
            <a:ext uri="{FF2B5EF4-FFF2-40B4-BE49-F238E27FC236}">
              <a16:creationId xmlns:a16="http://schemas.microsoft.com/office/drawing/2014/main" id="{FC9C0590-7A66-4C76-A708-691080060FF0}"/>
            </a:ext>
          </a:extLst>
        </xdr:cNvPr>
        <xdr:cNvSpPr txBox="1"/>
      </xdr:nvSpPr>
      <xdr:spPr>
        <a:xfrm rot="20300193">
          <a:off x="54440975" y="4671675"/>
          <a:ext cx="5311140" cy="1137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200" b="1">
              <a:solidFill>
                <a:schemeClr val="accent6"/>
              </a:solidFill>
            </a:rPr>
            <a:t>Free sample</a:t>
          </a:r>
          <a:endParaRPr lang="en-AU" sz="3200" b="1" baseline="0">
            <a:solidFill>
              <a:schemeClr val="accent6"/>
            </a:solidFill>
          </a:endParaRPr>
        </a:p>
        <a:p>
          <a:pPr algn="ctr"/>
          <a:r>
            <a:rPr lang="en-AU" sz="3200" b="1" baseline="0">
              <a:solidFill>
                <a:schemeClr val="accent6"/>
              </a:solidFill>
            </a:rPr>
            <a:t>www.foodfraudadvisors.com</a:t>
          </a:r>
          <a:endParaRPr lang="en-AU" sz="3200" b="1">
            <a:solidFill>
              <a:schemeClr val="accent6"/>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3</xdr:row>
      <xdr:rowOff>0</xdr:rowOff>
    </xdr:from>
    <xdr:to>
      <xdr:col>4</xdr:col>
      <xdr:colOff>952499</xdr:colOff>
      <xdr:row>3</xdr:row>
      <xdr:rowOff>2409825</xdr:rowOff>
    </xdr:to>
    <xdr:sp macro="" textlink="">
      <xdr:nvSpPr>
        <xdr:cNvPr id="3" name="Shape 3">
          <a:extLst>
            <a:ext uri="{FF2B5EF4-FFF2-40B4-BE49-F238E27FC236}">
              <a16:creationId xmlns:a16="http://schemas.microsoft.com/office/drawing/2014/main" id="{00000000-0008-0000-0700-000003000000}"/>
            </a:ext>
          </a:extLst>
        </xdr:cNvPr>
        <xdr:cNvSpPr txBox="1"/>
      </xdr:nvSpPr>
      <xdr:spPr>
        <a:xfrm>
          <a:off x="449580" y="929640"/>
          <a:ext cx="10218419" cy="2409825"/>
        </a:xfrm>
        <a:prstGeom prst="rect">
          <a:avLst/>
        </a:prstGeom>
        <a:solidFill>
          <a:srgbClr val="FDFCE7"/>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marL="0" marR="0" lvl="0" indent="0" algn="l" rtl="0">
            <a:lnSpc>
              <a:spcPct val="100000"/>
            </a:lnSpc>
            <a:spcBef>
              <a:spcPts val="0"/>
            </a:spcBef>
            <a:spcAft>
              <a:spcPts val="0"/>
            </a:spcAft>
            <a:buClr>
              <a:srgbClr val="00B050"/>
            </a:buClr>
            <a:buSzPct val="25000"/>
            <a:buFont typeface="Calibri"/>
            <a:buNone/>
          </a:pPr>
          <a:r>
            <a:rPr lang="en-US" sz="1200" b="1" i="0" u="none" strike="noStrike" cap="none" baseline="0">
              <a:solidFill>
                <a:srgbClr val="002060"/>
              </a:solidFill>
              <a:latin typeface="Calibri"/>
              <a:ea typeface="Calibri"/>
              <a:cs typeface="Calibri"/>
              <a:sym typeface="Calibri"/>
            </a:rPr>
            <a:t>Overview:</a:t>
          </a:r>
        </a:p>
        <a:p>
          <a:pPr rtl="0"/>
          <a:r>
            <a:rPr lang="en-US" sz="1200" b="0" i="0" baseline="0">
              <a:effectLst/>
              <a:latin typeface="+mn-lt"/>
              <a:ea typeface="+mn-ea"/>
              <a:cs typeface="+mn-cs"/>
            </a:rPr>
            <a:t>Create a new excel file for each product or group of products.  A product group is a group of similar food products that are produced using the same process steps on the same processing equipment within the same facility.</a:t>
          </a:r>
        </a:p>
        <a:p>
          <a:pPr rtl="0"/>
          <a:endParaRPr lang="en-AU" sz="1400">
            <a:effectLst/>
          </a:endParaRPr>
        </a:p>
        <a:p>
          <a:pPr rtl="0"/>
          <a:r>
            <a:rPr lang="en-US" sz="1200" b="0" i="0" baseline="0">
              <a:effectLst/>
              <a:latin typeface="+mn-lt"/>
              <a:ea typeface="+mn-ea"/>
              <a:cs typeface="+mn-cs"/>
            </a:rPr>
            <a:t>Add a product description, facility information and name of person who peformed the assessment (qualified individual) to the spreadsheet. </a:t>
          </a:r>
        </a:p>
        <a:p>
          <a:pPr rtl="0"/>
          <a:endParaRPr lang="en-AU" sz="1400">
            <a:effectLst/>
          </a:endParaRPr>
        </a:p>
        <a:p>
          <a:pPr rtl="0"/>
          <a:r>
            <a:rPr lang="en-US" sz="1200" b="0" i="0" baseline="0">
              <a:effectLst/>
              <a:latin typeface="+mn-lt"/>
              <a:ea typeface="+mn-ea"/>
              <a:cs typeface="+mn-cs"/>
            </a:rPr>
            <a:t>Obtain the process/operational flow chart for the product from the food safety plan.  Verify that this is accurate and complete.  For each step in the process, choose the operation type from a comprehensive drop-down list in the spreadsheet (you may add your own if desired).  The tool will help you decide if the step is an actionable process step using both the </a:t>
          </a:r>
          <a:r>
            <a:rPr lang="en-US" sz="1200" b="0" i="1" baseline="0">
              <a:effectLst/>
              <a:latin typeface="+mn-lt"/>
              <a:ea typeface="+mn-ea"/>
              <a:cs typeface="+mn-cs"/>
            </a:rPr>
            <a:t>key activity types</a:t>
          </a:r>
          <a:r>
            <a:rPr lang="en-US" sz="1200" b="0" i="0" baseline="0">
              <a:effectLst/>
              <a:latin typeface="+mn-lt"/>
              <a:ea typeface="+mn-ea"/>
              <a:cs typeface="+mn-cs"/>
            </a:rPr>
            <a:t> method and the </a:t>
          </a:r>
          <a:r>
            <a:rPr lang="en-US" sz="1200" b="0" i="1" baseline="0">
              <a:effectLst/>
              <a:latin typeface="+mn-lt"/>
              <a:ea typeface="+mn-ea"/>
              <a:cs typeface="+mn-cs"/>
            </a:rPr>
            <a:t>three fundamental elements </a:t>
          </a:r>
          <a:r>
            <a:rPr lang="en-US" sz="1200" b="0" i="0" baseline="0">
              <a:effectLst/>
              <a:latin typeface="+mn-lt"/>
              <a:ea typeface="+mn-ea"/>
              <a:cs typeface="+mn-cs"/>
            </a:rPr>
            <a:t>method as described by the U.S. FDA (2019). </a:t>
          </a:r>
        </a:p>
        <a:p>
          <a:pPr rtl="0"/>
          <a:endParaRPr lang="en-AU" sz="1400">
            <a:effectLst/>
          </a:endParaRPr>
        </a:p>
        <a:p>
          <a:pPr rtl="0" eaLnBrk="1" fontAlgn="auto" latinLnBrk="0" hangingPunct="1"/>
          <a:r>
            <a:rPr lang="en-US" sz="1200" b="0" i="0" baseline="0">
              <a:effectLst/>
              <a:latin typeface="+mn-lt"/>
              <a:ea typeface="+mn-ea"/>
              <a:cs typeface="+mn-cs"/>
            </a:rPr>
            <a:t>When all the process steps are addressed, print or export the results if desired, or save the excel file in a secure location.</a:t>
          </a:r>
          <a:endParaRPr lang="en-AU" sz="1400">
            <a:effectLst/>
          </a:endParaRPr>
        </a:p>
        <a:p>
          <a:pPr marL="0" marR="0" lvl="0" indent="0" algn="l" rtl="0">
            <a:lnSpc>
              <a:spcPct val="100000"/>
            </a:lnSpc>
            <a:spcBef>
              <a:spcPts val="0"/>
            </a:spcBef>
            <a:spcAft>
              <a:spcPts val="0"/>
            </a:spcAft>
            <a:buClr>
              <a:schemeClr val="dk1"/>
            </a:buClr>
            <a:buSzPct val="25000"/>
            <a:buFont typeface="Calibri"/>
            <a:buNone/>
          </a:pPr>
          <a:endParaRPr sz="1200" b="0" i="0" u="none" strike="noStrike" cap="none" baseline="0">
            <a:solidFill>
              <a:schemeClr val="dk1"/>
            </a:solidFill>
            <a:latin typeface="+mn-lt"/>
            <a:ea typeface="Calibri"/>
            <a:cs typeface="Arial" panose="020B0604020202020204" pitchFamily="34" charset="0"/>
            <a:sym typeface="Calibri"/>
          </a:endParaRPr>
        </a:p>
        <a:p>
          <a:pPr marL="0" marR="0" lvl="0" indent="0" algn="l" rtl="0">
            <a:lnSpc>
              <a:spcPct val="100000"/>
            </a:lnSpc>
            <a:spcBef>
              <a:spcPts val="0"/>
            </a:spcBef>
            <a:spcAft>
              <a:spcPts val="0"/>
            </a:spcAft>
            <a:buFont typeface="Arial"/>
            <a:buNone/>
          </a:pPr>
          <a:endParaRPr sz="1100" b="0" i="0" u="none" strike="noStrike" cap="none" baseline="0">
            <a:latin typeface="+mn-lt"/>
          </a:endParaRPr>
        </a:p>
        <a:p>
          <a:pPr marL="0" marR="0" lvl="0" indent="0" algn="l" rtl="0">
            <a:spcBef>
              <a:spcPts val="0"/>
            </a:spcBef>
            <a:buFont typeface="Arial"/>
            <a:buNone/>
          </a:pPr>
          <a:endParaRPr sz="1100" b="0" i="0" u="none" strike="noStrike" cap="none" baseline="0"/>
        </a:p>
      </xdr:txBody>
    </xdr:sp>
    <xdr:clientData/>
  </xdr:twoCellAnchor>
  <xdr:twoCellAnchor>
    <xdr:from>
      <xdr:col>2</xdr:col>
      <xdr:colOff>7405003</xdr:colOff>
      <xdr:row>0</xdr:row>
      <xdr:rowOff>3</xdr:rowOff>
    </xdr:from>
    <xdr:to>
      <xdr:col>4</xdr:col>
      <xdr:colOff>874662</xdr:colOff>
      <xdr:row>3</xdr:row>
      <xdr:rowOff>30564</xdr:rowOff>
    </xdr:to>
    <xdr:grpSp>
      <xdr:nvGrpSpPr>
        <xdr:cNvPr id="7" name="Group 6">
          <a:extLst>
            <a:ext uri="{FF2B5EF4-FFF2-40B4-BE49-F238E27FC236}">
              <a16:creationId xmlns:a16="http://schemas.microsoft.com/office/drawing/2014/main" id="{6DE0FD80-CB67-4280-92AD-9907DF65FDC5}"/>
            </a:ext>
          </a:extLst>
        </xdr:cNvPr>
        <xdr:cNvGrpSpPr/>
      </xdr:nvGrpSpPr>
      <xdr:grpSpPr>
        <a:xfrm>
          <a:off x="8712435" y="3"/>
          <a:ext cx="1619048" cy="961003"/>
          <a:chOff x="10180320" y="17586960"/>
          <a:chExt cx="1702451" cy="1295400"/>
        </a:xfrm>
      </xdr:grpSpPr>
      <xdr:sp macro="" textlink="">
        <xdr:nvSpPr>
          <xdr:cNvPr id="8" name="Arrow: Right 7">
            <a:extLst>
              <a:ext uri="{FF2B5EF4-FFF2-40B4-BE49-F238E27FC236}">
                <a16:creationId xmlns:a16="http://schemas.microsoft.com/office/drawing/2014/main" id="{7D0A9167-B048-4561-8913-C49B44FBBF17}"/>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9" name="TextBox 8">
            <a:hlinkClick xmlns:r="http://schemas.openxmlformats.org/officeDocument/2006/relationships" r:id="rId1"/>
            <a:extLst>
              <a:ext uri="{FF2B5EF4-FFF2-40B4-BE49-F238E27FC236}">
                <a16:creationId xmlns:a16="http://schemas.microsoft.com/office/drawing/2014/main" id="{7E042B07-1891-4156-BA04-1CB301F7A3AB}"/>
              </a:ext>
            </a:extLst>
          </xdr:cNvPr>
          <xdr:cNvSpPr txBox="1"/>
        </xdr:nvSpPr>
        <xdr:spPr>
          <a:xfrm>
            <a:off x="10404491" y="17938585"/>
            <a:ext cx="1478280"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Introduction</a:t>
            </a:r>
          </a:p>
        </xdr:txBody>
      </xdr:sp>
    </xdr:grpSp>
    <xdr:clientData/>
  </xdr:twoCellAnchor>
  <xdr:twoCellAnchor>
    <xdr:from>
      <xdr:col>2</xdr:col>
      <xdr:colOff>7897095</xdr:colOff>
      <xdr:row>34</xdr:row>
      <xdr:rowOff>138156</xdr:rowOff>
    </xdr:from>
    <xdr:to>
      <xdr:col>5</xdr:col>
      <xdr:colOff>471794</xdr:colOff>
      <xdr:row>40</xdr:row>
      <xdr:rowOff>114113</xdr:rowOff>
    </xdr:to>
    <xdr:grpSp>
      <xdr:nvGrpSpPr>
        <xdr:cNvPr id="16" name="Group 15">
          <a:extLst>
            <a:ext uri="{FF2B5EF4-FFF2-40B4-BE49-F238E27FC236}">
              <a16:creationId xmlns:a16="http://schemas.microsoft.com/office/drawing/2014/main" id="{B79992CA-8ACF-4A35-9A32-C83C6342A203}"/>
            </a:ext>
          </a:extLst>
        </xdr:cNvPr>
        <xdr:cNvGrpSpPr/>
      </xdr:nvGrpSpPr>
      <xdr:grpSpPr>
        <a:xfrm>
          <a:off x="9204527" y="17206956"/>
          <a:ext cx="1678593" cy="930462"/>
          <a:chOff x="10180320" y="17586960"/>
          <a:chExt cx="1624695" cy="1304406"/>
        </a:xfrm>
      </xdr:grpSpPr>
      <xdr:sp macro="" textlink="">
        <xdr:nvSpPr>
          <xdr:cNvPr id="17" name="Arrow: Right 16">
            <a:extLst>
              <a:ext uri="{FF2B5EF4-FFF2-40B4-BE49-F238E27FC236}">
                <a16:creationId xmlns:a16="http://schemas.microsoft.com/office/drawing/2014/main" id="{C058AF58-D69F-4E35-9F49-9BC59B609509}"/>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8" name="TextBox 17">
            <a:hlinkClick xmlns:r="http://schemas.openxmlformats.org/officeDocument/2006/relationships" r:id="rId1"/>
            <a:extLst>
              <a:ext uri="{FF2B5EF4-FFF2-40B4-BE49-F238E27FC236}">
                <a16:creationId xmlns:a16="http://schemas.microsoft.com/office/drawing/2014/main" id="{CEF50CB0-270B-43C5-9953-451EC74B14F9}"/>
              </a:ext>
            </a:extLst>
          </xdr:cNvPr>
          <xdr:cNvSpPr txBox="1"/>
        </xdr:nvSpPr>
        <xdr:spPr>
          <a:xfrm>
            <a:off x="10326735" y="18025798"/>
            <a:ext cx="1478280"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Introduction</a:t>
            </a:r>
          </a:p>
        </xdr:txBody>
      </xdr:sp>
    </xdr:grpSp>
    <xdr:clientData/>
  </xdr:twoCellAnchor>
  <xdr:twoCellAnchor>
    <xdr:from>
      <xdr:col>1</xdr:col>
      <xdr:colOff>846</xdr:colOff>
      <xdr:row>3</xdr:row>
      <xdr:rowOff>2445173</xdr:rowOff>
    </xdr:from>
    <xdr:to>
      <xdr:col>5</xdr:col>
      <xdr:colOff>845</xdr:colOff>
      <xdr:row>4</xdr:row>
      <xdr:rowOff>822960</xdr:rowOff>
    </xdr:to>
    <xdr:sp macro="" textlink="">
      <xdr:nvSpPr>
        <xdr:cNvPr id="83" name="Shape 3">
          <a:extLst>
            <a:ext uri="{FF2B5EF4-FFF2-40B4-BE49-F238E27FC236}">
              <a16:creationId xmlns:a16="http://schemas.microsoft.com/office/drawing/2014/main" id="{ED8CCF80-5A18-4BEB-8D69-61CD2BEAE07A}"/>
            </a:ext>
          </a:extLst>
        </xdr:cNvPr>
        <xdr:cNvSpPr txBox="1"/>
      </xdr:nvSpPr>
      <xdr:spPr>
        <a:xfrm>
          <a:off x="450426" y="3374813"/>
          <a:ext cx="9966959" cy="1014307"/>
        </a:xfrm>
        <a:prstGeom prst="rect">
          <a:avLst/>
        </a:prstGeom>
        <a:solidFill>
          <a:srgbClr val="FDFCE7"/>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marL="0" marR="0" lvl="0" indent="0" algn="l" rtl="0">
            <a:lnSpc>
              <a:spcPct val="100000"/>
            </a:lnSpc>
            <a:spcBef>
              <a:spcPts val="0"/>
            </a:spcBef>
            <a:spcAft>
              <a:spcPts val="0"/>
            </a:spcAft>
            <a:buClr>
              <a:srgbClr val="00B050"/>
            </a:buClr>
            <a:buSzPct val="25000"/>
            <a:buFont typeface="Calibri"/>
            <a:buNone/>
          </a:pPr>
          <a:r>
            <a:rPr lang="en-US" sz="1200" b="1" i="0" u="none" strike="noStrike" cap="none" baseline="0">
              <a:solidFill>
                <a:srgbClr val="002060"/>
              </a:solidFill>
              <a:latin typeface="Calibri"/>
              <a:ea typeface="Calibri"/>
              <a:cs typeface="Calibri"/>
              <a:sym typeface="Calibri"/>
            </a:rPr>
            <a:t>About the method:</a:t>
          </a:r>
        </a:p>
        <a:p>
          <a:r>
            <a:rPr lang="en-AU" sz="1200" b="0" i="0" baseline="0">
              <a:effectLst/>
              <a:latin typeface="+mn-lt"/>
              <a:ea typeface="+mn-ea"/>
              <a:cs typeface="+mn-cs"/>
            </a:rPr>
            <a:t>The vulnerability assessment method used in this tool is based on the hybrid method drafted by the </a:t>
          </a:r>
          <a:r>
            <a:rPr lang="en-AU" sz="1200">
              <a:effectLst/>
              <a:latin typeface="+mn-lt"/>
              <a:ea typeface="+mn-ea"/>
              <a:cs typeface="+mn-cs"/>
            </a:rPr>
            <a:t>U.S. Department of Health and Human Services, Food and Drug Administration and described</a:t>
          </a:r>
          <a:r>
            <a:rPr lang="en-AU" sz="1200" baseline="0">
              <a:effectLst/>
              <a:latin typeface="+mn-lt"/>
              <a:ea typeface="+mn-ea"/>
              <a:cs typeface="+mn-cs"/>
            </a:rPr>
            <a:t> in Chapter 2, section H, of </a:t>
          </a:r>
          <a:r>
            <a:rPr lang="en-AU" sz="1200">
              <a:effectLst/>
              <a:latin typeface="+mn-lt"/>
              <a:ea typeface="+mn-ea"/>
              <a:cs typeface="+mn-cs"/>
            </a:rPr>
            <a:t>their document </a:t>
          </a:r>
          <a:r>
            <a:rPr lang="en-AU" sz="1200" i="1">
              <a:effectLst/>
              <a:latin typeface="+mn-lt"/>
              <a:ea typeface="+mn-ea"/>
              <a:cs typeface="+mn-cs"/>
            </a:rPr>
            <a:t>Mitigation Strategies to Protect Food Against Intentional Adulteration: Guidance for Industry,</a:t>
          </a:r>
          <a:r>
            <a:rPr lang="en-AU" sz="1200" i="1" baseline="0">
              <a:effectLst/>
              <a:latin typeface="+mn-lt"/>
              <a:ea typeface="+mn-ea"/>
              <a:cs typeface="+mn-cs"/>
            </a:rPr>
            <a:t> </a:t>
          </a:r>
          <a:r>
            <a:rPr lang="en-AU" sz="1200" i="1">
              <a:effectLst/>
              <a:latin typeface="+mn-lt"/>
              <a:ea typeface="+mn-ea"/>
              <a:cs typeface="+mn-cs"/>
            </a:rPr>
            <a:t>Revised Draft Guidance</a:t>
          </a:r>
          <a:r>
            <a:rPr lang="en-AU" sz="1200">
              <a:effectLst/>
              <a:latin typeface="+mn-lt"/>
              <a:ea typeface="+mn-ea"/>
              <a:cs typeface="+mn-cs"/>
            </a:rPr>
            <a:t> (March 2019).  The hybrid method includes both the </a:t>
          </a:r>
          <a:r>
            <a:rPr lang="en-AU" sz="1200" i="1">
              <a:effectLst/>
              <a:latin typeface="+mn-lt"/>
              <a:ea typeface="+mn-ea"/>
              <a:cs typeface="+mn-cs"/>
            </a:rPr>
            <a:t>key activities type </a:t>
          </a:r>
          <a:r>
            <a:rPr lang="en-AU" sz="1200">
              <a:effectLst/>
              <a:latin typeface="+mn-lt"/>
              <a:ea typeface="+mn-ea"/>
              <a:cs typeface="+mn-cs"/>
            </a:rPr>
            <a:t>method and the </a:t>
          </a:r>
          <a:r>
            <a:rPr lang="en-AU" sz="1200" i="1">
              <a:effectLst/>
              <a:latin typeface="+mn-lt"/>
              <a:ea typeface="+mn-ea"/>
              <a:cs typeface="+mn-cs"/>
            </a:rPr>
            <a:t>three fundamental elements</a:t>
          </a:r>
          <a:r>
            <a:rPr lang="en-AU" sz="1200" baseline="0">
              <a:effectLst/>
              <a:latin typeface="+mn-lt"/>
              <a:ea typeface="+mn-ea"/>
              <a:cs typeface="+mn-cs"/>
            </a:rPr>
            <a:t> method.</a:t>
          </a:r>
          <a:endParaRPr sz="1200" b="0" i="0" u="none" strike="noStrike" cap="none" baseline="0">
            <a:solidFill>
              <a:schemeClr val="dk1"/>
            </a:solidFill>
            <a:latin typeface="+mn-lt"/>
            <a:ea typeface="Calibri"/>
            <a:cs typeface="Arial" panose="020B0604020202020204" pitchFamily="34" charset="0"/>
            <a:sym typeface="Calibri"/>
          </a:endParaRPr>
        </a:p>
        <a:p>
          <a:pPr marL="0" marR="0" lvl="0" indent="0" algn="l" rtl="0">
            <a:lnSpc>
              <a:spcPct val="100000"/>
            </a:lnSpc>
            <a:spcBef>
              <a:spcPts val="0"/>
            </a:spcBef>
            <a:spcAft>
              <a:spcPts val="0"/>
            </a:spcAft>
            <a:buFont typeface="Arial"/>
            <a:buNone/>
          </a:pPr>
          <a:endParaRPr sz="1200" b="0" i="0" u="none" strike="noStrike" cap="none" baseline="0">
            <a:latin typeface="+mn-lt"/>
          </a:endParaRPr>
        </a:p>
        <a:p>
          <a:pPr marL="0" marR="0" lvl="0" indent="0" algn="l" rtl="0">
            <a:spcBef>
              <a:spcPts val="0"/>
            </a:spcBef>
            <a:buFont typeface="Arial"/>
            <a:buNone/>
          </a:pPr>
          <a:r>
            <a:rPr lang="en-AU" sz="1100" b="0" i="0" u="none" strike="noStrike" cap="none" baseline="0"/>
            <a:t>					</a:t>
          </a:r>
          <a:endParaRPr sz="1100" b="0" i="0" u="none" strike="noStrike" cap="none"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114301</xdr:colOff>
      <xdr:row>1</xdr:row>
      <xdr:rowOff>7623</xdr:rowOff>
    </xdr:from>
    <xdr:to>
      <xdr:col>5</xdr:col>
      <xdr:colOff>457200</xdr:colOff>
      <xdr:row>5</xdr:row>
      <xdr:rowOff>103725</xdr:rowOff>
    </xdr:to>
    <xdr:grpSp>
      <xdr:nvGrpSpPr>
        <xdr:cNvPr id="3" name="Group 2">
          <a:extLst>
            <a:ext uri="{FF2B5EF4-FFF2-40B4-BE49-F238E27FC236}">
              <a16:creationId xmlns:a16="http://schemas.microsoft.com/office/drawing/2014/main" id="{23401ECE-A07F-462E-B573-549AC624A018}"/>
            </a:ext>
          </a:extLst>
        </xdr:cNvPr>
        <xdr:cNvGrpSpPr/>
      </xdr:nvGrpSpPr>
      <xdr:grpSpPr>
        <a:xfrm>
          <a:off x="7048501" y="175263"/>
          <a:ext cx="1562099" cy="972402"/>
          <a:chOff x="10180320" y="17586960"/>
          <a:chExt cx="1638509" cy="1309551"/>
        </a:xfrm>
      </xdr:grpSpPr>
      <xdr:sp macro="" textlink="">
        <xdr:nvSpPr>
          <xdr:cNvPr id="4" name="Arrow: Right 3">
            <a:extLst>
              <a:ext uri="{FF2B5EF4-FFF2-40B4-BE49-F238E27FC236}">
                <a16:creationId xmlns:a16="http://schemas.microsoft.com/office/drawing/2014/main" id="{2E251E4A-1905-477A-A641-C5210B6958AC}"/>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5" name="TextBox 4">
            <a:hlinkClick xmlns:r="http://schemas.openxmlformats.org/officeDocument/2006/relationships" r:id="rId1"/>
            <a:extLst>
              <a:ext uri="{FF2B5EF4-FFF2-40B4-BE49-F238E27FC236}">
                <a16:creationId xmlns:a16="http://schemas.microsoft.com/office/drawing/2014/main" id="{DE4F5B99-C32E-42C1-BEA2-041BAED87BE6}"/>
              </a:ext>
            </a:extLst>
          </xdr:cNvPr>
          <xdr:cNvSpPr txBox="1"/>
        </xdr:nvSpPr>
        <xdr:spPr>
          <a:xfrm>
            <a:off x="10340549" y="18030943"/>
            <a:ext cx="1478280"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Instructions</a:t>
            </a:r>
          </a:p>
        </xdr:txBody>
      </xdr:sp>
    </xdr:grpSp>
    <xdr:clientData fPrintsWithSheet="0"/>
  </xdr:twoCellAnchor>
  <xdr:twoCellAnchor>
    <xdr:from>
      <xdr:col>3</xdr:col>
      <xdr:colOff>220112</xdr:colOff>
      <xdr:row>5</xdr:row>
      <xdr:rowOff>170531</xdr:rowOff>
    </xdr:from>
    <xdr:to>
      <xdr:col>6</xdr:col>
      <xdr:colOff>114300</xdr:colOff>
      <xdr:row>7</xdr:row>
      <xdr:rowOff>583785</xdr:rowOff>
    </xdr:to>
    <xdr:grpSp>
      <xdr:nvGrpSpPr>
        <xdr:cNvPr id="12" name="Group 11">
          <a:extLst>
            <a:ext uri="{FF2B5EF4-FFF2-40B4-BE49-F238E27FC236}">
              <a16:creationId xmlns:a16="http://schemas.microsoft.com/office/drawing/2014/main" id="{F1E37EED-23DD-42AA-91A1-84C1EF4E0953}"/>
            </a:ext>
          </a:extLst>
        </xdr:cNvPr>
        <xdr:cNvGrpSpPr/>
      </xdr:nvGrpSpPr>
      <xdr:grpSpPr>
        <a:xfrm>
          <a:off x="7154312" y="1214471"/>
          <a:ext cx="1722988" cy="961894"/>
          <a:chOff x="7154312" y="1214471"/>
          <a:chExt cx="1722988" cy="961894"/>
        </a:xfrm>
      </xdr:grpSpPr>
      <xdr:sp macro="" textlink="">
        <xdr:nvSpPr>
          <xdr:cNvPr id="7" name="Arrow: Right 6">
            <a:extLst>
              <a:ext uri="{FF2B5EF4-FFF2-40B4-BE49-F238E27FC236}">
                <a16:creationId xmlns:a16="http://schemas.microsoft.com/office/drawing/2014/main" id="{52F8E305-9A87-495F-9246-36FD76BFE6C6}"/>
              </a:ext>
            </a:extLst>
          </xdr:cNvPr>
          <xdr:cNvSpPr/>
        </xdr:nvSpPr>
        <xdr:spPr>
          <a:xfrm>
            <a:off x="7154312" y="1214471"/>
            <a:ext cx="1540106" cy="961894"/>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77E0A9D4-7672-479A-9C2F-D26A40FA0A8F}"/>
              </a:ext>
            </a:extLst>
          </xdr:cNvPr>
          <xdr:cNvSpPr txBox="1"/>
        </xdr:nvSpPr>
        <xdr:spPr>
          <a:xfrm>
            <a:off x="7200900" y="1508760"/>
            <a:ext cx="1676400" cy="617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rgbClr val="0070C0"/>
                </a:solidFill>
                <a:latin typeface="Arial" panose="020B0604020202020204" pitchFamily="34" charset="0"/>
                <a:cs typeface="Arial" panose="020B0604020202020204" pitchFamily="34" charset="0"/>
              </a:rPr>
              <a:t>Forward to Product</a:t>
            </a:r>
            <a:r>
              <a:rPr lang="en-AU" sz="1100" baseline="0">
                <a:solidFill>
                  <a:srgbClr val="0070C0"/>
                </a:solidFill>
                <a:latin typeface="Arial" panose="020B0604020202020204" pitchFamily="34" charset="0"/>
                <a:cs typeface="Arial" panose="020B0604020202020204" pitchFamily="34" charset="0"/>
              </a:rPr>
              <a:t> Description</a:t>
            </a:r>
            <a:endParaRPr lang="en-AU" sz="1100">
              <a:solidFill>
                <a:srgbClr val="0070C0"/>
              </a:solidFill>
              <a:latin typeface="Arial" panose="020B0604020202020204" pitchFamily="34" charset="0"/>
              <a:cs typeface="Arial" panose="020B0604020202020204" pitchFamily="34" charset="0"/>
            </a:endParaRPr>
          </a:p>
        </xdr:txBody>
      </xdr:sp>
    </xdr:grp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3992880</xdr:colOff>
      <xdr:row>0</xdr:row>
      <xdr:rowOff>121920</xdr:rowOff>
    </xdr:from>
    <xdr:to>
      <xdr:col>5</xdr:col>
      <xdr:colOff>335279</xdr:colOff>
      <xdr:row>4</xdr:row>
      <xdr:rowOff>225642</xdr:rowOff>
    </xdr:to>
    <xdr:grpSp>
      <xdr:nvGrpSpPr>
        <xdr:cNvPr id="4" name="Group 3">
          <a:extLst>
            <a:ext uri="{FF2B5EF4-FFF2-40B4-BE49-F238E27FC236}">
              <a16:creationId xmlns:a16="http://schemas.microsoft.com/office/drawing/2014/main" id="{82450B1C-CDE4-4728-9BD6-860CEB389B19}"/>
            </a:ext>
          </a:extLst>
        </xdr:cNvPr>
        <xdr:cNvGrpSpPr/>
      </xdr:nvGrpSpPr>
      <xdr:grpSpPr>
        <a:xfrm>
          <a:off x="6926580" y="121920"/>
          <a:ext cx="1562099" cy="972402"/>
          <a:chOff x="10180320" y="17586960"/>
          <a:chExt cx="1638509" cy="1309551"/>
        </a:xfrm>
      </xdr:grpSpPr>
      <xdr:sp macro="" textlink="">
        <xdr:nvSpPr>
          <xdr:cNvPr id="5" name="Arrow: Right 4">
            <a:extLst>
              <a:ext uri="{FF2B5EF4-FFF2-40B4-BE49-F238E27FC236}">
                <a16:creationId xmlns:a16="http://schemas.microsoft.com/office/drawing/2014/main" id="{30EE978F-8A16-4EF1-B84A-21566420BBBA}"/>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6" name="TextBox 5">
            <a:hlinkClick xmlns:r="http://schemas.openxmlformats.org/officeDocument/2006/relationships" r:id="rId1"/>
            <a:extLst>
              <a:ext uri="{FF2B5EF4-FFF2-40B4-BE49-F238E27FC236}">
                <a16:creationId xmlns:a16="http://schemas.microsoft.com/office/drawing/2014/main" id="{2F4F45DC-AB33-424C-AF90-D0ABF98ECC27}"/>
              </a:ext>
            </a:extLst>
          </xdr:cNvPr>
          <xdr:cNvSpPr txBox="1"/>
        </xdr:nvSpPr>
        <xdr:spPr>
          <a:xfrm>
            <a:off x="10340549" y="18030943"/>
            <a:ext cx="1478280"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Instructions</a:t>
            </a:r>
          </a:p>
        </xdr:txBody>
      </xdr:sp>
    </xdr:grpSp>
    <xdr:clientData fPrintsWithSheet="0"/>
  </xdr:twoCellAnchor>
  <xdr:twoCellAnchor>
    <xdr:from>
      <xdr:col>3</xdr:col>
      <xdr:colOff>82951</xdr:colOff>
      <xdr:row>4</xdr:row>
      <xdr:rowOff>239108</xdr:rowOff>
    </xdr:from>
    <xdr:to>
      <xdr:col>5</xdr:col>
      <xdr:colOff>586739</xdr:colOff>
      <xdr:row>6</xdr:row>
      <xdr:rowOff>118962</xdr:rowOff>
    </xdr:to>
    <xdr:grpSp>
      <xdr:nvGrpSpPr>
        <xdr:cNvPr id="10" name="Group 9">
          <a:extLst>
            <a:ext uri="{FF2B5EF4-FFF2-40B4-BE49-F238E27FC236}">
              <a16:creationId xmlns:a16="http://schemas.microsoft.com/office/drawing/2014/main" id="{9A43F110-1E43-454F-B29D-4AEF7C50F102}"/>
            </a:ext>
          </a:extLst>
        </xdr:cNvPr>
        <xdr:cNvGrpSpPr/>
      </xdr:nvGrpSpPr>
      <xdr:grpSpPr>
        <a:xfrm>
          <a:off x="7017151" y="1107788"/>
          <a:ext cx="1722988" cy="961894"/>
          <a:chOff x="8838331" y="3088988"/>
          <a:chExt cx="1722988" cy="961894"/>
        </a:xfrm>
      </xdr:grpSpPr>
      <xdr:sp macro="" textlink="">
        <xdr:nvSpPr>
          <xdr:cNvPr id="8" name="Arrow: Right 7">
            <a:extLst>
              <a:ext uri="{FF2B5EF4-FFF2-40B4-BE49-F238E27FC236}">
                <a16:creationId xmlns:a16="http://schemas.microsoft.com/office/drawing/2014/main" id="{7A423B5B-9662-4823-8C0D-51DBFA6E9AAC}"/>
              </a:ext>
            </a:extLst>
          </xdr:cNvPr>
          <xdr:cNvSpPr/>
        </xdr:nvSpPr>
        <xdr:spPr>
          <a:xfrm>
            <a:off x="8838331" y="3088988"/>
            <a:ext cx="1540106" cy="961894"/>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9AD198E8-F37E-4234-A4E5-D32056588024}"/>
              </a:ext>
            </a:extLst>
          </xdr:cNvPr>
          <xdr:cNvSpPr txBox="1"/>
        </xdr:nvSpPr>
        <xdr:spPr>
          <a:xfrm>
            <a:off x="8884919" y="3383277"/>
            <a:ext cx="1676400" cy="6096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rgbClr val="0070C0"/>
                </a:solidFill>
                <a:latin typeface="Arial" panose="020B0604020202020204" pitchFamily="34" charset="0"/>
                <a:cs typeface="Arial" panose="020B0604020202020204" pitchFamily="34" charset="0"/>
              </a:rPr>
              <a:t>Forward to Qualified</a:t>
            </a:r>
            <a:r>
              <a:rPr lang="en-AU" sz="1100" baseline="0">
                <a:solidFill>
                  <a:srgbClr val="0070C0"/>
                </a:solidFill>
                <a:latin typeface="Arial" panose="020B0604020202020204" pitchFamily="34" charset="0"/>
                <a:cs typeface="Arial" panose="020B0604020202020204" pitchFamily="34" charset="0"/>
              </a:rPr>
              <a:t> Individual</a:t>
            </a:r>
            <a:endParaRPr lang="en-AU" sz="1100">
              <a:solidFill>
                <a:srgbClr val="0070C0"/>
              </a:solidFill>
              <a:latin typeface="Arial" panose="020B0604020202020204" pitchFamily="34" charset="0"/>
              <a:cs typeface="Arial" panose="020B0604020202020204" pitchFamily="34" charset="0"/>
            </a:endParaRPr>
          </a:p>
        </xdr:txBody>
      </xdr:sp>
    </xdr:grp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2</xdr:col>
      <xdr:colOff>3977640</xdr:colOff>
      <xdr:row>0</xdr:row>
      <xdr:rowOff>160020</xdr:rowOff>
    </xdr:from>
    <xdr:to>
      <xdr:col>5</xdr:col>
      <xdr:colOff>320039</xdr:colOff>
      <xdr:row>4</xdr:row>
      <xdr:rowOff>362802</xdr:rowOff>
    </xdr:to>
    <xdr:grpSp>
      <xdr:nvGrpSpPr>
        <xdr:cNvPr id="3" name="Group 2">
          <a:extLst>
            <a:ext uri="{FF2B5EF4-FFF2-40B4-BE49-F238E27FC236}">
              <a16:creationId xmlns:a16="http://schemas.microsoft.com/office/drawing/2014/main" id="{A0A72D5F-4B81-4565-9FD6-88F2307D286F}"/>
            </a:ext>
          </a:extLst>
        </xdr:cNvPr>
        <xdr:cNvGrpSpPr/>
      </xdr:nvGrpSpPr>
      <xdr:grpSpPr>
        <a:xfrm>
          <a:off x="6911340" y="160020"/>
          <a:ext cx="1562099" cy="972402"/>
          <a:chOff x="10180320" y="17586960"/>
          <a:chExt cx="1638509" cy="1309551"/>
        </a:xfrm>
      </xdr:grpSpPr>
      <xdr:sp macro="" textlink="">
        <xdr:nvSpPr>
          <xdr:cNvPr id="4" name="Arrow: Right 3">
            <a:extLst>
              <a:ext uri="{FF2B5EF4-FFF2-40B4-BE49-F238E27FC236}">
                <a16:creationId xmlns:a16="http://schemas.microsoft.com/office/drawing/2014/main" id="{35F7626B-EDD8-4165-A531-1A64C16E43BA}"/>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5" name="TextBox 4">
            <a:hlinkClick xmlns:r="http://schemas.openxmlformats.org/officeDocument/2006/relationships" r:id="rId1"/>
            <a:extLst>
              <a:ext uri="{FF2B5EF4-FFF2-40B4-BE49-F238E27FC236}">
                <a16:creationId xmlns:a16="http://schemas.microsoft.com/office/drawing/2014/main" id="{D5114C29-0088-4917-885A-C2A77DAF9302}"/>
              </a:ext>
            </a:extLst>
          </xdr:cNvPr>
          <xdr:cNvSpPr txBox="1"/>
        </xdr:nvSpPr>
        <xdr:spPr>
          <a:xfrm>
            <a:off x="10340549" y="18030943"/>
            <a:ext cx="1478280"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Instructions</a:t>
            </a:r>
          </a:p>
        </xdr:txBody>
      </xdr:sp>
    </xdr:grpSp>
    <xdr:clientData fPrintsWithSheet="0"/>
  </xdr:twoCellAnchor>
  <xdr:twoCellAnchor>
    <xdr:from>
      <xdr:col>3</xdr:col>
      <xdr:colOff>106680</xdr:colOff>
      <xdr:row>4</xdr:row>
      <xdr:rowOff>281940</xdr:rowOff>
    </xdr:from>
    <xdr:to>
      <xdr:col>5</xdr:col>
      <xdr:colOff>427586</xdr:colOff>
      <xdr:row>8</xdr:row>
      <xdr:rowOff>182880</xdr:rowOff>
    </xdr:to>
    <xdr:grpSp>
      <xdr:nvGrpSpPr>
        <xdr:cNvPr id="9" name="Group 8">
          <a:extLst>
            <a:ext uri="{FF2B5EF4-FFF2-40B4-BE49-F238E27FC236}">
              <a16:creationId xmlns:a16="http://schemas.microsoft.com/office/drawing/2014/main" id="{68190C93-5804-4D93-BA1B-EE1001339F84}"/>
            </a:ext>
          </a:extLst>
        </xdr:cNvPr>
        <xdr:cNvGrpSpPr/>
      </xdr:nvGrpSpPr>
      <xdr:grpSpPr>
        <a:xfrm>
          <a:off x="7040880" y="1051560"/>
          <a:ext cx="1540106" cy="1478280"/>
          <a:chOff x="8838331" y="3088988"/>
          <a:chExt cx="1540106" cy="961894"/>
        </a:xfrm>
      </xdr:grpSpPr>
      <xdr:sp macro="" textlink="">
        <xdr:nvSpPr>
          <xdr:cNvPr id="10" name="Arrow: Right 9">
            <a:extLst>
              <a:ext uri="{FF2B5EF4-FFF2-40B4-BE49-F238E27FC236}">
                <a16:creationId xmlns:a16="http://schemas.microsoft.com/office/drawing/2014/main" id="{88368DE2-BF42-4D22-8CB5-C5E69ACE69AE}"/>
              </a:ext>
            </a:extLst>
          </xdr:cNvPr>
          <xdr:cNvSpPr/>
        </xdr:nvSpPr>
        <xdr:spPr>
          <a:xfrm>
            <a:off x="8838331" y="3088988"/>
            <a:ext cx="1540106" cy="961894"/>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1" name="TextBox 10">
            <a:hlinkClick xmlns:r="http://schemas.openxmlformats.org/officeDocument/2006/relationships" r:id="rId2"/>
            <a:extLst>
              <a:ext uri="{FF2B5EF4-FFF2-40B4-BE49-F238E27FC236}">
                <a16:creationId xmlns:a16="http://schemas.microsoft.com/office/drawing/2014/main" id="{2088D720-0CC4-4449-BEC9-41577AF0F5BF}"/>
              </a:ext>
            </a:extLst>
          </xdr:cNvPr>
          <xdr:cNvSpPr txBox="1"/>
        </xdr:nvSpPr>
        <xdr:spPr>
          <a:xfrm>
            <a:off x="8945879" y="3373361"/>
            <a:ext cx="1325012" cy="4940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rgbClr val="0070C0"/>
                </a:solidFill>
                <a:latin typeface="Arial" panose="020B0604020202020204" pitchFamily="34" charset="0"/>
                <a:cs typeface="Arial" panose="020B0604020202020204" pitchFamily="34" charset="0"/>
              </a:rPr>
              <a:t>Forward to Process</a:t>
            </a:r>
            <a:r>
              <a:rPr lang="en-AU" sz="1100" baseline="0">
                <a:solidFill>
                  <a:srgbClr val="0070C0"/>
                </a:solidFill>
                <a:latin typeface="Arial" panose="020B0604020202020204" pitchFamily="34" charset="0"/>
                <a:cs typeface="Arial" panose="020B0604020202020204" pitchFamily="34" charset="0"/>
              </a:rPr>
              <a:t> Flow Chart</a:t>
            </a:r>
            <a:endParaRPr lang="en-AU" sz="1100">
              <a:solidFill>
                <a:srgbClr val="0070C0"/>
              </a:solidFill>
              <a:latin typeface="Arial" panose="020B0604020202020204" pitchFamily="34" charset="0"/>
              <a:cs typeface="Arial" panose="020B0604020202020204" pitchFamily="34" charset="0"/>
            </a:endParaRP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0</xdr:row>
      <xdr:rowOff>54937</xdr:rowOff>
    </xdr:from>
    <xdr:to>
      <xdr:col>13</xdr:col>
      <xdr:colOff>337456</xdr:colOff>
      <xdr:row>5</xdr:row>
      <xdr:rowOff>0</xdr:rowOff>
    </xdr:to>
    <xdr:grpSp>
      <xdr:nvGrpSpPr>
        <xdr:cNvPr id="2" name="Group 1">
          <a:extLst>
            <a:ext uri="{FF2B5EF4-FFF2-40B4-BE49-F238E27FC236}">
              <a16:creationId xmlns:a16="http://schemas.microsoft.com/office/drawing/2014/main" id="{805B73D8-AD0F-435E-BDCA-9B5B065CD344}"/>
            </a:ext>
          </a:extLst>
        </xdr:cNvPr>
        <xdr:cNvGrpSpPr/>
      </xdr:nvGrpSpPr>
      <xdr:grpSpPr>
        <a:xfrm>
          <a:off x="6240780" y="54937"/>
          <a:ext cx="1556656" cy="882323"/>
          <a:chOff x="10180320" y="17586960"/>
          <a:chExt cx="1638509" cy="1309551"/>
        </a:xfrm>
      </xdr:grpSpPr>
      <xdr:sp macro="" textlink="">
        <xdr:nvSpPr>
          <xdr:cNvPr id="3" name="Arrow: Right 2">
            <a:extLst>
              <a:ext uri="{FF2B5EF4-FFF2-40B4-BE49-F238E27FC236}">
                <a16:creationId xmlns:a16="http://schemas.microsoft.com/office/drawing/2014/main" id="{2FC6B0C2-235A-4CFB-89EE-D8248981967A}"/>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4" name="TextBox 3">
            <a:hlinkClick xmlns:r="http://schemas.openxmlformats.org/officeDocument/2006/relationships" r:id="rId1"/>
            <a:extLst>
              <a:ext uri="{FF2B5EF4-FFF2-40B4-BE49-F238E27FC236}">
                <a16:creationId xmlns:a16="http://schemas.microsoft.com/office/drawing/2014/main" id="{1E6BCF22-76A5-4059-9435-AB0E15B10BC1}"/>
              </a:ext>
            </a:extLst>
          </xdr:cNvPr>
          <xdr:cNvSpPr txBox="1"/>
        </xdr:nvSpPr>
        <xdr:spPr>
          <a:xfrm>
            <a:off x="10340549" y="18030943"/>
            <a:ext cx="1478280"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Instructions</a:t>
            </a:r>
          </a:p>
        </xdr:txBody>
      </xdr:sp>
    </xdr:grpSp>
    <xdr:clientData fPrintsWithSheet="0"/>
  </xdr:twoCellAnchor>
  <xdr:twoCellAnchor>
    <xdr:from>
      <xdr:col>13</xdr:col>
      <xdr:colOff>564697</xdr:colOff>
      <xdr:row>2</xdr:row>
      <xdr:rowOff>74835</xdr:rowOff>
    </xdr:from>
    <xdr:to>
      <xdr:col>17</xdr:col>
      <xdr:colOff>108859</xdr:colOff>
      <xdr:row>7</xdr:row>
      <xdr:rowOff>163285</xdr:rowOff>
    </xdr:to>
    <xdr:grpSp>
      <xdr:nvGrpSpPr>
        <xdr:cNvPr id="5" name="Group 4">
          <a:extLst>
            <a:ext uri="{FF2B5EF4-FFF2-40B4-BE49-F238E27FC236}">
              <a16:creationId xmlns:a16="http://schemas.microsoft.com/office/drawing/2014/main" id="{504D503C-FE96-4408-859D-DF79DB02C70C}"/>
            </a:ext>
          </a:extLst>
        </xdr:cNvPr>
        <xdr:cNvGrpSpPr/>
      </xdr:nvGrpSpPr>
      <xdr:grpSpPr>
        <a:xfrm>
          <a:off x="8024677" y="509175"/>
          <a:ext cx="1982562" cy="987610"/>
          <a:chOff x="10180320" y="17586960"/>
          <a:chExt cx="2090956" cy="1295400"/>
        </a:xfrm>
      </xdr:grpSpPr>
      <xdr:sp macro="" textlink="">
        <xdr:nvSpPr>
          <xdr:cNvPr id="6" name="Arrow: Right 5">
            <a:extLst>
              <a:ext uri="{FF2B5EF4-FFF2-40B4-BE49-F238E27FC236}">
                <a16:creationId xmlns:a16="http://schemas.microsoft.com/office/drawing/2014/main" id="{C553C837-19D8-4D0D-99FA-6D79F63039A1}"/>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7" name="TextBox 6">
            <a:hlinkClick xmlns:r="http://schemas.openxmlformats.org/officeDocument/2006/relationships" r:id="rId2"/>
            <a:extLst>
              <a:ext uri="{FF2B5EF4-FFF2-40B4-BE49-F238E27FC236}">
                <a16:creationId xmlns:a16="http://schemas.microsoft.com/office/drawing/2014/main" id="{0C34933D-9D71-471C-9AAD-9BC9474605CE}"/>
              </a:ext>
            </a:extLst>
          </xdr:cNvPr>
          <xdr:cNvSpPr txBox="1"/>
        </xdr:nvSpPr>
        <xdr:spPr>
          <a:xfrm>
            <a:off x="10547504" y="17891579"/>
            <a:ext cx="1723772"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Vuln Assessment</a:t>
            </a:r>
            <a:r>
              <a:rPr lang="en-AU" sz="1100" b="0" i="0" baseline="0">
                <a:solidFill>
                  <a:srgbClr val="0070C0"/>
                </a:solidFill>
                <a:latin typeface="Arial" panose="020B0604020202020204" pitchFamily="34" charset="0"/>
                <a:cs typeface="Arial" panose="020B0604020202020204" pitchFamily="34" charset="0"/>
              </a:rPr>
              <a:t> Worksheet</a:t>
            </a:r>
            <a:endParaRPr lang="en-AU" sz="1100" b="0" i="0">
              <a:solidFill>
                <a:srgbClr val="0070C0"/>
              </a:solidFill>
              <a:latin typeface="Arial" panose="020B0604020202020204" pitchFamily="34" charset="0"/>
              <a:cs typeface="Arial" panose="020B0604020202020204" pitchFamily="34" charset="0"/>
            </a:endParaRPr>
          </a:p>
        </xdr:txBody>
      </xdr:sp>
    </xdr:grpSp>
    <xdr:clientData fPrintsWithSheet="0"/>
  </xdr:twoCellAnchor>
  <xdr:twoCellAnchor>
    <xdr:from>
      <xdr:col>10</xdr:col>
      <xdr:colOff>259080</xdr:colOff>
      <xdr:row>8</xdr:row>
      <xdr:rowOff>30480</xdr:rowOff>
    </xdr:from>
    <xdr:to>
      <xdr:col>15</xdr:col>
      <xdr:colOff>259080</xdr:colOff>
      <xdr:row>29</xdr:row>
      <xdr:rowOff>95794</xdr:rowOff>
    </xdr:to>
    <xdr:sp macro="" textlink="">
      <xdr:nvSpPr>
        <xdr:cNvPr id="8" name="TextBox 7">
          <a:extLst>
            <a:ext uri="{FF2B5EF4-FFF2-40B4-BE49-F238E27FC236}">
              <a16:creationId xmlns:a16="http://schemas.microsoft.com/office/drawing/2014/main" id="{2D9A3E8E-16A5-410E-8A56-5767EFCEA319}"/>
            </a:ext>
          </a:extLst>
        </xdr:cNvPr>
        <xdr:cNvSpPr txBox="1"/>
      </xdr:nvSpPr>
      <xdr:spPr>
        <a:xfrm>
          <a:off x="5890260" y="1531620"/>
          <a:ext cx="3048000" cy="3585754"/>
        </a:xfrm>
        <a:prstGeom prst="rect">
          <a:avLst/>
        </a:prstGeom>
        <a:solidFill>
          <a:schemeClr val="accent2">
            <a:lumMod val="20000"/>
            <a:lumOff val="80000"/>
          </a:schemeClr>
        </a:solidFill>
        <a:ln w="9525" cmpd="sng">
          <a:solidFill>
            <a:schemeClr val="accent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chemeClr val="accent2">
                  <a:lumMod val="50000"/>
                </a:schemeClr>
              </a:solidFill>
            </a:rPr>
            <a:t>Instructions:</a:t>
          </a:r>
        </a:p>
        <a:p>
          <a:endParaRPr lang="en-AU" sz="1100">
            <a:solidFill>
              <a:schemeClr val="accent2">
                <a:lumMod val="50000"/>
              </a:schemeClr>
            </a:solidFill>
          </a:endParaRPr>
        </a:p>
        <a:p>
          <a:r>
            <a:rPr lang="en-AU" sz="1100">
              <a:solidFill>
                <a:schemeClr val="accent2">
                  <a:lumMod val="50000"/>
                </a:schemeClr>
              </a:solidFill>
            </a:rPr>
            <a:t>For the product on which you are performing this vulnerability assessment, obtain the process flow chart or operational steps for manufacture.  You should be able to get this from your food safety plan.</a:t>
          </a:r>
        </a:p>
        <a:p>
          <a:endParaRPr lang="en-AU" sz="1100">
            <a:solidFill>
              <a:schemeClr val="accent2">
                <a:lumMod val="50000"/>
              </a:schemeClr>
            </a:solidFill>
          </a:endParaRPr>
        </a:p>
        <a:p>
          <a:r>
            <a:rPr lang="en-AU" sz="1100">
              <a:solidFill>
                <a:schemeClr val="accent2">
                  <a:lumMod val="50000"/>
                </a:schemeClr>
              </a:solidFill>
            </a:rPr>
            <a:t>It must include every step involved in the processing of the product and its associated ingredients, from receipt of ingredients to product load out.</a:t>
          </a:r>
        </a:p>
        <a:p>
          <a:endParaRPr lang="en-AU" sz="1100">
            <a:solidFill>
              <a:schemeClr val="accent2">
                <a:lumMod val="50000"/>
              </a:schemeClr>
            </a:solidFill>
          </a:endParaRPr>
        </a:p>
        <a:p>
          <a:r>
            <a:rPr lang="en-AU" sz="1100">
              <a:solidFill>
                <a:schemeClr val="accent2">
                  <a:lumMod val="50000"/>
                </a:schemeClr>
              </a:solidFill>
            </a:rPr>
            <a:t>Verify that all steps have been included by walking through the facility. </a:t>
          </a:r>
        </a:p>
        <a:p>
          <a:endParaRPr lang="en-AU" sz="1100">
            <a:solidFill>
              <a:schemeClr val="accent2">
                <a:lumMod val="50000"/>
              </a:schemeClr>
            </a:solidFill>
          </a:endParaRPr>
        </a:p>
        <a:p>
          <a:r>
            <a:rPr lang="en-AU" sz="1100">
              <a:solidFill>
                <a:schemeClr val="accent2">
                  <a:lumMod val="50000"/>
                </a:schemeClr>
              </a:solidFill>
            </a:rPr>
            <a:t>Paste it into the space on this worksheet.   Add a reference number or code to each step if there is not one already.</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13</xdr:col>
      <xdr:colOff>182880</xdr:colOff>
      <xdr:row>1</xdr:row>
      <xdr:rowOff>0</xdr:rowOff>
    </xdr:from>
    <xdr:to>
      <xdr:col>15</xdr:col>
      <xdr:colOff>525779</xdr:colOff>
      <xdr:row>6</xdr:row>
      <xdr:rowOff>58002</xdr:rowOff>
    </xdr:to>
    <xdr:grpSp>
      <xdr:nvGrpSpPr>
        <xdr:cNvPr id="4" name="Group 3">
          <a:extLst>
            <a:ext uri="{FF2B5EF4-FFF2-40B4-BE49-F238E27FC236}">
              <a16:creationId xmlns:a16="http://schemas.microsoft.com/office/drawing/2014/main" id="{9AF6C2E8-C6F0-4621-9724-3C5619262130}"/>
            </a:ext>
          </a:extLst>
        </xdr:cNvPr>
        <xdr:cNvGrpSpPr/>
      </xdr:nvGrpSpPr>
      <xdr:grpSpPr>
        <a:xfrm>
          <a:off x="9951720" y="251460"/>
          <a:ext cx="1562099" cy="1170522"/>
          <a:chOff x="10180320" y="17586960"/>
          <a:chExt cx="1638509" cy="1309551"/>
        </a:xfrm>
      </xdr:grpSpPr>
      <xdr:sp macro="" textlink="">
        <xdr:nvSpPr>
          <xdr:cNvPr id="5" name="Arrow: Right 4">
            <a:extLst>
              <a:ext uri="{FF2B5EF4-FFF2-40B4-BE49-F238E27FC236}">
                <a16:creationId xmlns:a16="http://schemas.microsoft.com/office/drawing/2014/main" id="{6D57D16E-21C2-47CA-B3EE-89D5D58732D2}"/>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6" name="TextBox 5">
            <a:hlinkClick xmlns:r="http://schemas.openxmlformats.org/officeDocument/2006/relationships" r:id="rId1"/>
            <a:extLst>
              <a:ext uri="{FF2B5EF4-FFF2-40B4-BE49-F238E27FC236}">
                <a16:creationId xmlns:a16="http://schemas.microsoft.com/office/drawing/2014/main" id="{292B50B6-2190-4FFC-BCDF-DDB44398B3A2}"/>
              </a:ext>
            </a:extLst>
          </xdr:cNvPr>
          <xdr:cNvSpPr txBox="1"/>
        </xdr:nvSpPr>
        <xdr:spPr>
          <a:xfrm>
            <a:off x="10340549" y="18030943"/>
            <a:ext cx="1478280"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Instructions</a:t>
            </a:r>
          </a:p>
        </xdr:txBody>
      </xdr:sp>
    </xdr:grpSp>
    <xdr:clientData fPrintsWithSheet="0"/>
  </xdr:twoCellAnchor>
  <xdr:twoCellAnchor>
    <xdr:from>
      <xdr:col>13</xdr:col>
      <xdr:colOff>413113</xdr:colOff>
      <xdr:row>7</xdr:row>
      <xdr:rowOff>0</xdr:rowOff>
    </xdr:from>
    <xdr:to>
      <xdr:col>18</xdr:col>
      <xdr:colOff>426720</xdr:colOff>
      <xdr:row>18</xdr:row>
      <xdr:rowOff>373380</xdr:rowOff>
    </xdr:to>
    <xdr:sp macro="" textlink="">
      <xdr:nvSpPr>
        <xdr:cNvPr id="11" name="TextBox 10">
          <a:extLst>
            <a:ext uri="{FF2B5EF4-FFF2-40B4-BE49-F238E27FC236}">
              <a16:creationId xmlns:a16="http://schemas.microsoft.com/office/drawing/2014/main" id="{8C8061FE-7FAB-416D-9831-50EFC15EE9FC}"/>
            </a:ext>
          </a:extLst>
        </xdr:cNvPr>
        <xdr:cNvSpPr txBox="1"/>
      </xdr:nvSpPr>
      <xdr:spPr>
        <a:xfrm>
          <a:off x="10181953" y="1562100"/>
          <a:ext cx="3061607" cy="4480560"/>
        </a:xfrm>
        <a:prstGeom prst="rect">
          <a:avLst/>
        </a:prstGeom>
        <a:solidFill>
          <a:schemeClr val="accent2">
            <a:lumMod val="20000"/>
            <a:lumOff val="80000"/>
          </a:schemeClr>
        </a:solidFill>
        <a:ln w="9525" cmpd="sng">
          <a:solidFill>
            <a:schemeClr val="accent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chemeClr val="accent2">
                  <a:lumMod val="50000"/>
                </a:schemeClr>
              </a:solidFill>
            </a:rPr>
            <a:t>How this works:</a:t>
          </a:r>
        </a:p>
        <a:p>
          <a:endParaRPr lang="en-AU" sz="1100">
            <a:solidFill>
              <a:schemeClr val="accent2">
                <a:lumMod val="50000"/>
              </a:schemeClr>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accent2">
                  <a:lumMod val="50000"/>
                </a:schemeClr>
              </a:solidFill>
              <a:latin typeface="+mn-lt"/>
              <a:ea typeface="+mn-ea"/>
              <a:cs typeface="+mn-cs"/>
            </a:rPr>
            <a:t>For each processing, handling or operational step in the food manufacturing process you are required to determine if it is an actionable process step.</a:t>
          </a: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accent2">
                <a:lumMod val="50000"/>
              </a:schemeClr>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accent2">
                  <a:lumMod val="50000"/>
                </a:schemeClr>
              </a:solidFill>
              <a:latin typeface="+mn-lt"/>
              <a:ea typeface="+mn-ea"/>
              <a:cs typeface="+mn-cs"/>
            </a:rPr>
            <a:t>If the step is defined as a key activity type (KAT), it is considered an actionable process step by default.  If you do not think that a KAT process should be considered an actionable process step, that is, you do not believe that mitigation strategies are needed at this step, then you must justify this decision using the three fundamental elements scoring system. </a:t>
          </a: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accent2">
                <a:lumMod val="50000"/>
              </a:schemeClr>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accent2">
                  <a:lumMod val="50000"/>
                </a:schemeClr>
              </a:solidFill>
              <a:latin typeface="+mn-lt"/>
              <a:ea typeface="+mn-ea"/>
              <a:cs typeface="+mn-cs"/>
            </a:rPr>
            <a:t>This is based</a:t>
          </a:r>
          <a:r>
            <a:rPr lang="en-AU" sz="1100" baseline="0">
              <a:solidFill>
                <a:schemeClr val="accent2">
                  <a:lumMod val="50000"/>
                </a:schemeClr>
              </a:solidFill>
              <a:latin typeface="+mn-lt"/>
              <a:ea typeface="+mn-ea"/>
              <a:cs typeface="+mn-cs"/>
            </a:rPr>
            <a:t> on the the hybrid method drafted by the U.S. Department of Health and Human Services, Food and Drug Administration and described in Chapter 2, section H of their document </a:t>
          </a:r>
          <a:r>
            <a:rPr lang="en-AU" sz="1100" i="1" baseline="0">
              <a:solidFill>
                <a:schemeClr val="accent2">
                  <a:lumMod val="50000"/>
                </a:schemeClr>
              </a:solidFill>
              <a:latin typeface="+mn-lt"/>
              <a:ea typeface="+mn-ea"/>
              <a:cs typeface="+mn-cs"/>
            </a:rPr>
            <a:t>Mitigation Strategies to Protect Food Against Intentional Adulteration: Guidance for Industry, Revised Draft Guidance </a:t>
          </a:r>
          <a:r>
            <a:rPr lang="en-AU" sz="1100" baseline="0">
              <a:solidFill>
                <a:schemeClr val="accent2">
                  <a:lumMod val="50000"/>
                </a:schemeClr>
              </a:solidFill>
              <a:latin typeface="+mn-lt"/>
              <a:ea typeface="+mn-ea"/>
              <a:cs typeface="+mn-cs"/>
            </a:rPr>
            <a:t>(March 2019). </a:t>
          </a:r>
          <a:endParaRPr lang="en-AU" sz="1100">
            <a:solidFill>
              <a:schemeClr val="accent2">
                <a:lumMod val="50000"/>
              </a:schemeClr>
            </a:solidFill>
            <a:latin typeface="+mn-lt"/>
            <a:ea typeface="+mn-ea"/>
            <a:cs typeface="+mn-cs"/>
          </a:endParaRPr>
        </a:p>
      </xdr:txBody>
    </xdr:sp>
    <xdr:clientData fPrintsWithSheet="0"/>
  </xdr:twoCellAnchor>
  <xdr:twoCellAnchor>
    <xdr:from>
      <xdr:col>1</xdr:col>
      <xdr:colOff>91440</xdr:colOff>
      <xdr:row>17</xdr:row>
      <xdr:rowOff>76200</xdr:rowOff>
    </xdr:from>
    <xdr:to>
      <xdr:col>12</xdr:col>
      <xdr:colOff>2011680</xdr:colOff>
      <xdr:row>22</xdr:row>
      <xdr:rowOff>228600</xdr:rowOff>
    </xdr:to>
    <xdr:sp macro="" textlink="">
      <xdr:nvSpPr>
        <xdr:cNvPr id="12" name="Rectangle 11">
          <a:extLst>
            <a:ext uri="{FF2B5EF4-FFF2-40B4-BE49-F238E27FC236}">
              <a16:creationId xmlns:a16="http://schemas.microsoft.com/office/drawing/2014/main" id="{7C5F9C6B-0FD1-4C28-A315-333570F81F9B}"/>
            </a:ext>
          </a:extLst>
        </xdr:cNvPr>
        <xdr:cNvSpPr/>
      </xdr:nvSpPr>
      <xdr:spPr>
        <a:xfrm>
          <a:off x="396240" y="4480560"/>
          <a:ext cx="9304020" cy="3429000"/>
        </a:xfrm>
        <a:prstGeom prst="rect">
          <a:avLst/>
        </a:prstGeom>
        <a:pattFill prst="wdUpDiag">
          <a:fgClr>
            <a:schemeClr val="bg1">
              <a:lumMod val="75000"/>
            </a:schemeClr>
          </a:fgClr>
          <a:bgClr>
            <a:schemeClr val="bg1"/>
          </a:bgClr>
        </a:patt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975564</xdr:colOff>
      <xdr:row>18</xdr:row>
      <xdr:rowOff>198831</xdr:rowOff>
    </xdr:from>
    <xdr:to>
      <xdr:col>11</xdr:col>
      <xdr:colOff>374840</xdr:colOff>
      <xdr:row>20</xdr:row>
      <xdr:rowOff>48963</xdr:rowOff>
    </xdr:to>
    <xdr:sp macro="" textlink="">
      <xdr:nvSpPr>
        <xdr:cNvPr id="13" name="TextBox 12">
          <a:extLst>
            <a:ext uri="{FF2B5EF4-FFF2-40B4-BE49-F238E27FC236}">
              <a16:creationId xmlns:a16="http://schemas.microsoft.com/office/drawing/2014/main" id="{80C3CBEF-A382-496C-A105-CB93CD98010F}"/>
            </a:ext>
          </a:extLst>
        </xdr:cNvPr>
        <xdr:cNvSpPr txBox="1"/>
      </xdr:nvSpPr>
      <xdr:spPr>
        <a:xfrm rot="20300193">
          <a:off x="1889964" y="5258511"/>
          <a:ext cx="5426696" cy="1160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200" b="1">
              <a:solidFill>
                <a:schemeClr val="accent6"/>
              </a:solidFill>
            </a:rPr>
            <a:t>Free sample</a:t>
          </a:r>
          <a:endParaRPr lang="en-AU" sz="3200" b="1" baseline="0">
            <a:solidFill>
              <a:schemeClr val="accent6"/>
            </a:solidFill>
          </a:endParaRPr>
        </a:p>
        <a:p>
          <a:pPr algn="ctr"/>
          <a:r>
            <a:rPr lang="en-AU" sz="3200" b="1" baseline="0">
              <a:solidFill>
                <a:schemeClr val="accent6"/>
              </a:solidFill>
            </a:rPr>
            <a:t>www.foodfraudadvisors.com</a:t>
          </a:r>
          <a:endParaRPr lang="en-AU" sz="3200" b="1">
            <a:solidFill>
              <a:schemeClr val="accent6"/>
            </a:solidFill>
          </a:endParaRPr>
        </a:p>
      </xdr:txBody>
    </xdr:sp>
    <xdr:clientData/>
  </xdr:twoCellAnchor>
  <xdr:twoCellAnchor>
    <xdr:from>
      <xdr:col>1</xdr:col>
      <xdr:colOff>76200</xdr:colOff>
      <xdr:row>22</xdr:row>
      <xdr:rowOff>594360</xdr:rowOff>
    </xdr:from>
    <xdr:to>
      <xdr:col>12</xdr:col>
      <xdr:colOff>1996440</xdr:colOff>
      <xdr:row>28</xdr:row>
      <xdr:rowOff>91440</xdr:rowOff>
    </xdr:to>
    <xdr:sp macro="" textlink="">
      <xdr:nvSpPr>
        <xdr:cNvPr id="14" name="Rectangle 13">
          <a:extLst>
            <a:ext uri="{FF2B5EF4-FFF2-40B4-BE49-F238E27FC236}">
              <a16:creationId xmlns:a16="http://schemas.microsoft.com/office/drawing/2014/main" id="{07785DA2-5981-4350-ABFD-CBD4041E6026}"/>
            </a:ext>
          </a:extLst>
        </xdr:cNvPr>
        <xdr:cNvSpPr/>
      </xdr:nvSpPr>
      <xdr:spPr>
        <a:xfrm>
          <a:off x="381000" y="8275320"/>
          <a:ext cx="9304020" cy="3429000"/>
        </a:xfrm>
        <a:prstGeom prst="rect">
          <a:avLst/>
        </a:prstGeom>
        <a:pattFill prst="wdUpDiag">
          <a:fgClr>
            <a:schemeClr val="bg1">
              <a:lumMod val="75000"/>
            </a:schemeClr>
          </a:fgClr>
          <a:bgClr>
            <a:schemeClr val="bg1"/>
          </a:bgClr>
        </a:patt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884124</xdr:colOff>
      <xdr:row>24</xdr:row>
      <xdr:rowOff>122631</xdr:rowOff>
    </xdr:from>
    <xdr:to>
      <xdr:col>11</xdr:col>
      <xdr:colOff>283400</xdr:colOff>
      <xdr:row>25</xdr:row>
      <xdr:rowOff>628083</xdr:rowOff>
    </xdr:to>
    <xdr:sp macro="" textlink="">
      <xdr:nvSpPr>
        <xdr:cNvPr id="15" name="TextBox 14">
          <a:extLst>
            <a:ext uri="{FF2B5EF4-FFF2-40B4-BE49-F238E27FC236}">
              <a16:creationId xmlns:a16="http://schemas.microsoft.com/office/drawing/2014/main" id="{F1CEC708-91EE-4F3F-9CEA-1FF242341B6D}"/>
            </a:ext>
          </a:extLst>
        </xdr:cNvPr>
        <xdr:cNvSpPr txBox="1"/>
      </xdr:nvSpPr>
      <xdr:spPr>
        <a:xfrm rot="20300193">
          <a:off x="1798524" y="9114231"/>
          <a:ext cx="5426696" cy="1160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200" b="1">
              <a:solidFill>
                <a:schemeClr val="accent6"/>
              </a:solidFill>
            </a:rPr>
            <a:t>Free sample</a:t>
          </a:r>
          <a:endParaRPr lang="en-AU" sz="3200" b="1" baseline="0">
            <a:solidFill>
              <a:schemeClr val="accent6"/>
            </a:solidFill>
          </a:endParaRPr>
        </a:p>
        <a:p>
          <a:pPr algn="ctr"/>
          <a:r>
            <a:rPr lang="en-AU" sz="3200" b="1" baseline="0">
              <a:solidFill>
                <a:schemeClr val="accent6"/>
              </a:solidFill>
            </a:rPr>
            <a:t>www.foodfraudadvisors.com</a:t>
          </a:r>
          <a:endParaRPr lang="en-AU" sz="3200" b="1">
            <a:solidFill>
              <a:schemeClr val="accent6"/>
            </a:solidFill>
          </a:endParaRPr>
        </a:p>
      </xdr:txBody>
    </xdr:sp>
    <xdr:clientData/>
  </xdr:twoCellAnchor>
  <xdr:twoCellAnchor>
    <xdr:from>
      <xdr:col>1</xdr:col>
      <xdr:colOff>91440</xdr:colOff>
      <xdr:row>29</xdr:row>
      <xdr:rowOff>0</xdr:rowOff>
    </xdr:from>
    <xdr:to>
      <xdr:col>12</xdr:col>
      <xdr:colOff>2011680</xdr:colOff>
      <xdr:row>34</xdr:row>
      <xdr:rowOff>152400</xdr:rowOff>
    </xdr:to>
    <xdr:sp macro="" textlink="">
      <xdr:nvSpPr>
        <xdr:cNvPr id="16" name="Rectangle 15">
          <a:extLst>
            <a:ext uri="{FF2B5EF4-FFF2-40B4-BE49-F238E27FC236}">
              <a16:creationId xmlns:a16="http://schemas.microsoft.com/office/drawing/2014/main" id="{8F7CF52A-6409-40E0-A031-E34811EF2A25}"/>
            </a:ext>
          </a:extLst>
        </xdr:cNvPr>
        <xdr:cNvSpPr/>
      </xdr:nvSpPr>
      <xdr:spPr>
        <a:xfrm>
          <a:off x="396240" y="12268200"/>
          <a:ext cx="9304020" cy="3429000"/>
        </a:xfrm>
        <a:prstGeom prst="rect">
          <a:avLst/>
        </a:prstGeom>
        <a:pattFill prst="wdUpDiag">
          <a:fgClr>
            <a:schemeClr val="bg1">
              <a:lumMod val="75000"/>
            </a:schemeClr>
          </a:fgClr>
          <a:bgClr>
            <a:schemeClr val="bg1"/>
          </a:bgClr>
        </a:patt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884124</xdr:colOff>
      <xdr:row>30</xdr:row>
      <xdr:rowOff>122631</xdr:rowOff>
    </xdr:from>
    <xdr:to>
      <xdr:col>11</xdr:col>
      <xdr:colOff>283400</xdr:colOff>
      <xdr:row>31</xdr:row>
      <xdr:rowOff>628083</xdr:rowOff>
    </xdr:to>
    <xdr:sp macro="" textlink="">
      <xdr:nvSpPr>
        <xdr:cNvPr id="17" name="TextBox 16">
          <a:extLst>
            <a:ext uri="{FF2B5EF4-FFF2-40B4-BE49-F238E27FC236}">
              <a16:creationId xmlns:a16="http://schemas.microsoft.com/office/drawing/2014/main" id="{660ED1C6-D1B3-4F72-A287-689FF5D7538E}"/>
            </a:ext>
          </a:extLst>
        </xdr:cNvPr>
        <xdr:cNvSpPr txBox="1"/>
      </xdr:nvSpPr>
      <xdr:spPr>
        <a:xfrm rot="20300193">
          <a:off x="1798524" y="13046151"/>
          <a:ext cx="5426696" cy="1160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200" b="1">
              <a:solidFill>
                <a:schemeClr val="accent6"/>
              </a:solidFill>
            </a:rPr>
            <a:t>Free sample</a:t>
          </a:r>
          <a:endParaRPr lang="en-AU" sz="3200" b="1" baseline="0">
            <a:solidFill>
              <a:schemeClr val="accent6"/>
            </a:solidFill>
          </a:endParaRPr>
        </a:p>
        <a:p>
          <a:pPr algn="ctr"/>
          <a:r>
            <a:rPr lang="en-AU" sz="3200" b="1" baseline="0">
              <a:solidFill>
                <a:schemeClr val="accent6"/>
              </a:solidFill>
            </a:rPr>
            <a:t>www.foodfraudadvisors.com</a:t>
          </a:r>
          <a:endParaRPr lang="en-AU" sz="3200" b="1">
            <a:solidFill>
              <a:schemeClr val="accent6"/>
            </a:solidFill>
          </a:endParaRPr>
        </a:p>
      </xdr:txBody>
    </xdr:sp>
    <xdr:clientData/>
  </xdr:twoCellAnchor>
  <xdr:twoCellAnchor>
    <xdr:from>
      <xdr:col>1</xdr:col>
      <xdr:colOff>68580</xdr:colOff>
      <xdr:row>34</xdr:row>
      <xdr:rowOff>640080</xdr:rowOff>
    </xdr:from>
    <xdr:to>
      <xdr:col>12</xdr:col>
      <xdr:colOff>1988820</xdr:colOff>
      <xdr:row>40</xdr:row>
      <xdr:rowOff>137160</xdr:rowOff>
    </xdr:to>
    <xdr:sp macro="" textlink="">
      <xdr:nvSpPr>
        <xdr:cNvPr id="18" name="Rectangle 17">
          <a:extLst>
            <a:ext uri="{FF2B5EF4-FFF2-40B4-BE49-F238E27FC236}">
              <a16:creationId xmlns:a16="http://schemas.microsoft.com/office/drawing/2014/main" id="{C03F9CB3-82A0-413D-A639-EA8EF5D86483}"/>
            </a:ext>
          </a:extLst>
        </xdr:cNvPr>
        <xdr:cNvSpPr/>
      </xdr:nvSpPr>
      <xdr:spPr>
        <a:xfrm>
          <a:off x="373380" y="16184880"/>
          <a:ext cx="9304020" cy="3429000"/>
        </a:xfrm>
        <a:prstGeom prst="rect">
          <a:avLst/>
        </a:prstGeom>
        <a:pattFill prst="wdUpDiag">
          <a:fgClr>
            <a:schemeClr val="bg1">
              <a:lumMod val="75000"/>
            </a:schemeClr>
          </a:fgClr>
          <a:bgClr>
            <a:schemeClr val="bg1"/>
          </a:bgClr>
        </a:patt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884124</xdr:colOff>
      <xdr:row>36</xdr:row>
      <xdr:rowOff>122631</xdr:rowOff>
    </xdr:from>
    <xdr:to>
      <xdr:col>11</xdr:col>
      <xdr:colOff>283400</xdr:colOff>
      <xdr:row>37</xdr:row>
      <xdr:rowOff>628083</xdr:rowOff>
    </xdr:to>
    <xdr:sp macro="" textlink="">
      <xdr:nvSpPr>
        <xdr:cNvPr id="19" name="TextBox 18">
          <a:extLst>
            <a:ext uri="{FF2B5EF4-FFF2-40B4-BE49-F238E27FC236}">
              <a16:creationId xmlns:a16="http://schemas.microsoft.com/office/drawing/2014/main" id="{7B72E776-F56A-46D7-88BC-B4A8909741CB}"/>
            </a:ext>
          </a:extLst>
        </xdr:cNvPr>
        <xdr:cNvSpPr txBox="1"/>
      </xdr:nvSpPr>
      <xdr:spPr>
        <a:xfrm rot="20300193">
          <a:off x="1798524" y="16978071"/>
          <a:ext cx="5426696" cy="1160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200" b="1">
              <a:solidFill>
                <a:schemeClr val="accent6"/>
              </a:solidFill>
            </a:rPr>
            <a:t>Free sample</a:t>
          </a:r>
          <a:endParaRPr lang="en-AU" sz="3200" b="1" baseline="0">
            <a:solidFill>
              <a:schemeClr val="accent6"/>
            </a:solidFill>
          </a:endParaRPr>
        </a:p>
        <a:p>
          <a:pPr algn="ctr"/>
          <a:r>
            <a:rPr lang="en-AU" sz="3200" b="1" baseline="0">
              <a:solidFill>
                <a:schemeClr val="accent6"/>
              </a:solidFill>
            </a:rPr>
            <a:t>www.foodfraudadvisors.com</a:t>
          </a:r>
          <a:endParaRPr lang="en-AU" sz="3200" b="1">
            <a:solidFill>
              <a:schemeClr val="accent6"/>
            </a:solidFill>
          </a:endParaRPr>
        </a:p>
      </xdr:txBody>
    </xdr:sp>
    <xdr:clientData/>
  </xdr:twoCellAnchor>
  <xdr:twoCellAnchor>
    <xdr:from>
      <xdr:col>1</xdr:col>
      <xdr:colOff>68580</xdr:colOff>
      <xdr:row>40</xdr:row>
      <xdr:rowOff>297180</xdr:rowOff>
    </xdr:from>
    <xdr:to>
      <xdr:col>12</xdr:col>
      <xdr:colOff>1988820</xdr:colOff>
      <xdr:row>45</xdr:row>
      <xdr:rowOff>449580</xdr:rowOff>
    </xdr:to>
    <xdr:sp macro="" textlink="">
      <xdr:nvSpPr>
        <xdr:cNvPr id="20" name="Rectangle 19">
          <a:extLst>
            <a:ext uri="{FF2B5EF4-FFF2-40B4-BE49-F238E27FC236}">
              <a16:creationId xmlns:a16="http://schemas.microsoft.com/office/drawing/2014/main" id="{AA32101D-DE0E-4FA2-9726-F2CD65254A13}"/>
            </a:ext>
          </a:extLst>
        </xdr:cNvPr>
        <xdr:cNvSpPr/>
      </xdr:nvSpPr>
      <xdr:spPr>
        <a:xfrm>
          <a:off x="373380" y="19773900"/>
          <a:ext cx="9304020" cy="3429000"/>
        </a:xfrm>
        <a:prstGeom prst="rect">
          <a:avLst/>
        </a:prstGeom>
        <a:pattFill prst="wdUpDiag">
          <a:fgClr>
            <a:schemeClr val="bg1">
              <a:lumMod val="75000"/>
            </a:schemeClr>
          </a:fgClr>
          <a:bgClr>
            <a:schemeClr val="bg1"/>
          </a:bgClr>
        </a:patt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952704</xdr:colOff>
      <xdr:row>41</xdr:row>
      <xdr:rowOff>419811</xdr:rowOff>
    </xdr:from>
    <xdr:to>
      <xdr:col>11</xdr:col>
      <xdr:colOff>351980</xdr:colOff>
      <xdr:row>43</xdr:row>
      <xdr:rowOff>269943</xdr:rowOff>
    </xdr:to>
    <xdr:sp macro="" textlink="">
      <xdr:nvSpPr>
        <xdr:cNvPr id="21" name="TextBox 20">
          <a:extLst>
            <a:ext uri="{FF2B5EF4-FFF2-40B4-BE49-F238E27FC236}">
              <a16:creationId xmlns:a16="http://schemas.microsoft.com/office/drawing/2014/main" id="{112AD822-A7AB-407E-82E2-AC3A79A37F30}"/>
            </a:ext>
          </a:extLst>
        </xdr:cNvPr>
        <xdr:cNvSpPr txBox="1"/>
      </xdr:nvSpPr>
      <xdr:spPr>
        <a:xfrm rot="20300193">
          <a:off x="1867104" y="20551851"/>
          <a:ext cx="5426696" cy="1160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200" b="1">
              <a:solidFill>
                <a:schemeClr val="accent6"/>
              </a:solidFill>
            </a:rPr>
            <a:t>Free sample</a:t>
          </a:r>
          <a:endParaRPr lang="en-AU" sz="3200" b="1" baseline="0">
            <a:solidFill>
              <a:schemeClr val="accent6"/>
            </a:solidFill>
          </a:endParaRPr>
        </a:p>
        <a:p>
          <a:pPr algn="ctr"/>
          <a:r>
            <a:rPr lang="en-AU" sz="3200" b="1" baseline="0">
              <a:solidFill>
                <a:schemeClr val="accent6"/>
              </a:solidFill>
            </a:rPr>
            <a:t>www.foodfraudadvisors.com</a:t>
          </a:r>
          <a:endParaRPr lang="en-AU" sz="3200" b="1">
            <a:solidFill>
              <a:schemeClr val="accent6"/>
            </a:solidFill>
          </a:endParaRPr>
        </a:p>
      </xdr:txBody>
    </xdr:sp>
    <xdr:clientData/>
  </xdr:twoCellAnchor>
  <xdr:twoCellAnchor>
    <xdr:from>
      <xdr:col>1</xdr:col>
      <xdr:colOff>45720</xdr:colOff>
      <xdr:row>46</xdr:row>
      <xdr:rowOff>373380</xdr:rowOff>
    </xdr:from>
    <xdr:to>
      <xdr:col>12</xdr:col>
      <xdr:colOff>1965960</xdr:colOff>
      <xdr:row>51</xdr:row>
      <xdr:rowOff>525780</xdr:rowOff>
    </xdr:to>
    <xdr:sp macro="" textlink="">
      <xdr:nvSpPr>
        <xdr:cNvPr id="22" name="Rectangle 21">
          <a:extLst>
            <a:ext uri="{FF2B5EF4-FFF2-40B4-BE49-F238E27FC236}">
              <a16:creationId xmlns:a16="http://schemas.microsoft.com/office/drawing/2014/main" id="{ED2BA284-832B-4ADB-A6A3-9ECA1080A433}"/>
            </a:ext>
          </a:extLst>
        </xdr:cNvPr>
        <xdr:cNvSpPr/>
      </xdr:nvSpPr>
      <xdr:spPr>
        <a:xfrm>
          <a:off x="350520" y="23782020"/>
          <a:ext cx="9304020" cy="3429000"/>
        </a:xfrm>
        <a:prstGeom prst="rect">
          <a:avLst/>
        </a:prstGeom>
        <a:pattFill prst="wdUpDiag">
          <a:fgClr>
            <a:schemeClr val="bg1">
              <a:lumMod val="75000"/>
            </a:schemeClr>
          </a:fgClr>
          <a:bgClr>
            <a:schemeClr val="bg1"/>
          </a:bgClr>
        </a:patt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929844</xdr:colOff>
      <xdr:row>47</xdr:row>
      <xdr:rowOff>496011</xdr:rowOff>
    </xdr:from>
    <xdr:to>
      <xdr:col>11</xdr:col>
      <xdr:colOff>329120</xdr:colOff>
      <xdr:row>49</xdr:row>
      <xdr:rowOff>346143</xdr:rowOff>
    </xdr:to>
    <xdr:sp macro="" textlink="">
      <xdr:nvSpPr>
        <xdr:cNvPr id="23" name="TextBox 22">
          <a:extLst>
            <a:ext uri="{FF2B5EF4-FFF2-40B4-BE49-F238E27FC236}">
              <a16:creationId xmlns:a16="http://schemas.microsoft.com/office/drawing/2014/main" id="{E9EEC9E8-F7D1-421C-AA23-DB7EF6D4C57F}"/>
            </a:ext>
          </a:extLst>
        </xdr:cNvPr>
        <xdr:cNvSpPr txBox="1"/>
      </xdr:nvSpPr>
      <xdr:spPr>
        <a:xfrm rot="20300193">
          <a:off x="1844244" y="24559971"/>
          <a:ext cx="5426696" cy="1160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200" b="1">
              <a:solidFill>
                <a:schemeClr val="accent6"/>
              </a:solidFill>
            </a:rPr>
            <a:t>Free sample</a:t>
          </a:r>
          <a:endParaRPr lang="en-AU" sz="3200" b="1" baseline="0">
            <a:solidFill>
              <a:schemeClr val="accent6"/>
            </a:solidFill>
          </a:endParaRPr>
        </a:p>
        <a:p>
          <a:pPr algn="ctr"/>
          <a:r>
            <a:rPr lang="en-AU" sz="3200" b="1" baseline="0">
              <a:solidFill>
                <a:schemeClr val="accent6"/>
              </a:solidFill>
            </a:rPr>
            <a:t>www.foodfraudadvisors.com</a:t>
          </a:r>
          <a:endParaRPr lang="en-AU" sz="3200" b="1">
            <a:solidFill>
              <a:schemeClr val="accent6"/>
            </a:solidFill>
          </a:endParaRPr>
        </a:p>
      </xdr:txBody>
    </xdr:sp>
    <xdr:clientData/>
  </xdr:twoCellAnchor>
  <xdr:twoCellAnchor>
    <xdr:from>
      <xdr:col>1</xdr:col>
      <xdr:colOff>68580</xdr:colOff>
      <xdr:row>52</xdr:row>
      <xdr:rowOff>106680</xdr:rowOff>
    </xdr:from>
    <xdr:to>
      <xdr:col>12</xdr:col>
      <xdr:colOff>1988820</xdr:colOff>
      <xdr:row>57</xdr:row>
      <xdr:rowOff>259080</xdr:rowOff>
    </xdr:to>
    <xdr:sp macro="" textlink="">
      <xdr:nvSpPr>
        <xdr:cNvPr id="24" name="Rectangle 23">
          <a:extLst>
            <a:ext uri="{FF2B5EF4-FFF2-40B4-BE49-F238E27FC236}">
              <a16:creationId xmlns:a16="http://schemas.microsoft.com/office/drawing/2014/main" id="{970C3C33-175C-43D1-8A70-E7F9C1AA7A61}"/>
            </a:ext>
          </a:extLst>
        </xdr:cNvPr>
        <xdr:cNvSpPr/>
      </xdr:nvSpPr>
      <xdr:spPr>
        <a:xfrm>
          <a:off x="373380" y="27447240"/>
          <a:ext cx="9304020" cy="3429000"/>
        </a:xfrm>
        <a:prstGeom prst="rect">
          <a:avLst/>
        </a:prstGeom>
        <a:pattFill prst="wdUpDiag">
          <a:fgClr>
            <a:schemeClr val="bg1">
              <a:lumMod val="75000"/>
            </a:schemeClr>
          </a:fgClr>
          <a:bgClr>
            <a:schemeClr val="bg1"/>
          </a:bgClr>
        </a:patt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952704</xdr:colOff>
      <xdr:row>53</xdr:row>
      <xdr:rowOff>229311</xdr:rowOff>
    </xdr:from>
    <xdr:to>
      <xdr:col>11</xdr:col>
      <xdr:colOff>351980</xdr:colOff>
      <xdr:row>55</xdr:row>
      <xdr:rowOff>79443</xdr:rowOff>
    </xdr:to>
    <xdr:sp macro="" textlink="">
      <xdr:nvSpPr>
        <xdr:cNvPr id="25" name="TextBox 24">
          <a:extLst>
            <a:ext uri="{FF2B5EF4-FFF2-40B4-BE49-F238E27FC236}">
              <a16:creationId xmlns:a16="http://schemas.microsoft.com/office/drawing/2014/main" id="{86EABEB5-D724-4396-8BB2-D7C450AE20AA}"/>
            </a:ext>
          </a:extLst>
        </xdr:cNvPr>
        <xdr:cNvSpPr txBox="1"/>
      </xdr:nvSpPr>
      <xdr:spPr>
        <a:xfrm rot="20300193">
          <a:off x="1867104" y="28225191"/>
          <a:ext cx="5426696" cy="1160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200" b="1">
              <a:solidFill>
                <a:schemeClr val="accent6"/>
              </a:solidFill>
            </a:rPr>
            <a:t>Free sample</a:t>
          </a:r>
          <a:endParaRPr lang="en-AU" sz="3200" b="1" baseline="0">
            <a:solidFill>
              <a:schemeClr val="accent6"/>
            </a:solidFill>
          </a:endParaRPr>
        </a:p>
        <a:p>
          <a:pPr algn="ctr"/>
          <a:r>
            <a:rPr lang="en-AU" sz="3200" b="1" baseline="0">
              <a:solidFill>
                <a:schemeClr val="accent6"/>
              </a:solidFill>
            </a:rPr>
            <a:t>www.foodfraudadvisors.com</a:t>
          </a:r>
          <a:endParaRPr lang="en-AU" sz="3200" b="1">
            <a:solidFill>
              <a:schemeClr val="accent6"/>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190500</xdr:colOff>
      <xdr:row>10</xdr:row>
      <xdr:rowOff>121920</xdr:rowOff>
    </xdr:from>
    <xdr:to>
      <xdr:col>9</xdr:col>
      <xdr:colOff>30480</xdr:colOff>
      <xdr:row>26</xdr:row>
      <xdr:rowOff>0</xdr:rowOff>
    </xdr:to>
    <xdr:sp macro="" textlink="">
      <xdr:nvSpPr>
        <xdr:cNvPr id="3" name="TextBox 2">
          <a:extLst>
            <a:ext uri="{FF2B5EF4-FFF2-40B4-BE49-F238E27FC236}">
              <a16:creationId xmlns:a16="http://schemas.microsoft.com/office/drawing/2014/main" id="{47B53039-F944-40D1-B49D-F5FCCB3094CA}"/>
            </a:ext>
          </a:extLst>
        </xdr:cNvPr>
        <xdr:cNvSpPr txBox="1"/>
      </xdr:nvSpPr>
      <xdr:spPr>
        <a:xfrm>
          <a:off x="3916680" y="2164080"/>
          <a:ext cx="3497580" cy="2560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800" b="1">
              <a:solidFill>
                <a:schemeClr val="accent2">
                  <a:lumMod val="50000"/>
                </a:schemeClr>
              </a:solidFill>
            </a:rPr>
            <a:t>Key Activity Types (KAT)</a:t>
          </a:r>
        </a:p>
        <a:p>
          <a:endParaRPr lang="en-AU" sz="1800">
            <a:solidFill>
              <a:schemeClr val="accent2">
                <a:lumMod val="50000"/>
              </a:schemeClr>
            </a:solidFill>
          </a:endParaRPr>
        </a:p>
        <a:p>
          <a:r>
            <a:rPr lang="en-AU" sz="1800" b="0" i="0" u="none" strike="noStrike" baseline="0">
              <a:solidFill>
                <a:schemeClr val="accent2">
                  <a:lumMod val="50000"/>
                </a:schemeClr>
              </a:solidFill>
              <a:latin typeface="+mn-lt"/>
              <a:ea typeface="+mn-ea"/>
              <a:cs typeface="+mn-cs"/>
            </a:rPr>
            <a:t>I  Bulk liquid receiving and loading</a:t>
          </a:r>
        </a:p>
        <a:p>
          <a:r>
            <a:rPr lang="en-AU" sz="1800" b="0" i="0" u="none" strike="noStrike" baseline="0">
              <a:solidFill>
                <a:schemeClr val="accent2">
                  <a:lumMod val="50000"/>
                </a:schemeClr>
              </a:solidFill>
              <a:latin typeface="+mn-lt"/>
              <a:ea typeface="+mn-ea"/>
              <a:cs typeface="+mn-cs"/>
            </a:rPr>
            <a:t>II  Liquid storage and handling</a:t>
          </a:r>
        </a:p>
        <a:p>
          <a:r>
            <a:rPr lang="en-AU" sz="1800" b="0" i="0" u="none" strike="noStrike" baseline="0">
              <a:solidFill>
                <a:schemeClr val="accent2">
                  <a:lumMod val="50000"/>
                </a:schemeClr>
              </a:solidFill>
              <a:latin typeface="+mn-lt"/>
              <a:ea typeface="+mn-ea"/>
              <a:cs typeface="+mn-cs"/>
            </a:rPr>
            <a:t>III  Secondary ingredient handling</a:t>
          </a:r>
        </a:p>
        <a:p>
          <a:r>
            <a:rPr lang="en-AU" sz="1800" b="0" i="0" u="none" strike="noStrike" baseline="0">
              <a:solidFill>
                <a:schemeClr val="accent2">
                  <a:lumMod val="50000"/>
                </a:schemeClr>
              </a:solidFill>
              <a:latin typeface="+mn-lt"/>
              <a:ea typeface="+mn-ea"/>
              <a:cs typeface="+mn-cs"/>
            </a:rPr>
            <a:t>IV  Mixing and similar activities</a:t>
          </a:r>
        </a:p>
        <a:p>
          <a:endParaRPr lang="en-AU" sz="1800" b="0" i="0" u="none" strike="noStrike" baseline="0">
            <a:solidFill>
              <a:schemeClr val="accent2">
                <a:lumMod val="50000"/>
              </a:schemeClr>
            </a:solidFill>
            <a:latin typeface="+mn-lt"/>
            <a:ea typeface="+mn-ea"/>
            <a:cs typeface="+mn-cs"/>
          </a:endParaRPr>
        </a:p>
        <a:p>
          <a:r>
            <a:rPr lang="en-AU" sz="1400" b="0" i="0" u="none" strike="noStrike" baseline="0">
              <a:solidFill>
                <a:schemeClr val="accent2">
                  <a:lumMod val="50000"/>
                </a:schemeClr>
              </a:solidFill>
              <a:latin typeface="+mn-lt"/>
              <a:ea typeface="+mn-ea"/>
              <a:cs typeface="+mn-cs"/>
            </a:rPr>
            <a:t>Learn more about key activity types in FDA guidance for industry</a:t>
          </a:r>
          <a:endParaRPr lang="en-AU" sz="1400">
            <a:solidFill>
              <a:schemeClr val="accent2">
                <a:lumMod val="50000"/>
              </a:schemeClr>
            </a:solidFill>
          </a:endParaRPr>
        </a:p>
      </xdr:txBody>
    </xdr:sp>
    <xdr:clientData/>
  </xdr:twoCellAnchor>
  <xdr:twoCellAnchor>
    <xdr:from>
      <xdr:col>3</xdr:col>
      <xdr:colOff>175260</xdr:colOff>
      <xdr:row>1</xdr:row>
      <xdr:rowOff>76200</xdr:rowOff>
    </xdr:from>
    <xdr:to>
      <xdr:col>13</xdr:col>
      <xdr:colOff>495300</xdr:colOff>
      <xdr:row>9</xdr:row>
      <xdr:rowOff>0</xdr:rowOff>
    </xdr:to>
    <xdr:sp macro="" textlink="">
      <xdr:nvSpPr>
        <xdr:cNvPr id="4" name="TextBox 3">
          <a:extLst>
            <a:ext uri="{FF2B5EF4-FFF2-40B4-BE49-F238E27FC236}">
              <a16:creationId xmlns:a16="http://schemas.microsoft.com/office/drawing/2014/main" id="{37BE0129-4B96-40C9-AA53-04ED8AA04302}"/>
            </a:ext>
          </a:extLst>
        </xdr:cNvPr>
        <xdr:cNvSpPr txBox="1"/>
      </xdr:nvSpPr>
      <xdr:spPr>
        <a:xfrm>
          <a:off x="3901440" y="243840"/>
          <a:ext cx="6416040" cy="163068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rgbClr val="002060"/>
              </a:solidFill>
            </a:rPr>
            <a:t>This table populates</a:t>
          </a:r>
          <a:r>
            <a:rPr lang="en-AU" sz="1100" baseline="0">
              <a:solidFill>
                <a:srgbClr val="002060"/>
              </a:solidFill>
            </a:rPr>
            <a:t> the drop-down list of processing step types on the </a:t>
          </a:r>
          <a:r>
            <a:rPr lang="en-AU" sz="1100" i="1" baseline="0">
              <a:solidFill>
                <a:srgbClr val="002060"/>
              </a:solidFill>
            </a:rPr>
            <a:t>Vulnerability Assessment Worksheet</a:t>
          </a:r>
          <a:r>
            <a:rPr lang="en-AU" sz="1100" baseline="0">
              <a:solidFill>
                <a:srgbClr val="002060"/>
              </a:solidFill>
            </a:rPr>
            <a:t>.</a:t>
          </a:r>
        </a:p>
        <a:p>
          <a:endParaRPr lang="en-AU" sz="1100" baseline="0">
            <a:solidFill>
              <a:srgbClr val="002060"/>
            </a:solidFill>
          </a:endParaRPr>
        </a:p>
        <a:p>
          <a:r>
            <a:rPr lang="en-AU" sz="1100">
              <a:solidFill>
                <a:srgbClr val="002060"/>
              </a:solidFill>
            </a:rPr>
            <a:t>You</a:t>
          </a:r>
          <a:r>
            <a:rPr lang="en-AU" sz="1100" baseline="0">
              <a:solidFill>
                <a:srgbClr val="002060"/>
              </a:solidFill>
            </a:rPr>
            <a:t> may add your own type of operation at the bottom of this table and it will appear in the drop-down list in the Vulnerability Assessment Worksheet.  Note: your additions must be within the pale-colored cells.</a:t>
          </a:r>
        </a:p>
        <a:p>
          <a:endParaRPr lang="en-AU" sz="1100" baseline="0">
            <a:solidFill>
              <a:srgbClr val="002060"/>
            </a:solidFill>
          </a:endParaRPr>
        </a:p>
        <a:p>
          <a:r>
            <a:rPr lang="en-AU" sz="1100" baseline="0">
              <a:solidFill>
                <a:srgbClr val="002060"/>
              </a:solidFill>
            </a:rPr>
            <a:t>If you disagree with the designation 'Is this a KAT?' you may change the  designation from Yes to No or vice versa.  Do not remove Yes or No from the table; blank cells will cause errors in the vulnerability assessment worksheet.  </a:t>
          </a:r>
          <a:endParaRPr lang="en-AU" sz="1100">
            <a:solidFill>
              <a:srgbClr val="002060"/>
            </a:solidFill>
          </a:endParaRPr>
        </a:p>
      </xdr:txBody>
    </xdr:sp>
    <xdr:clientData/>
  </xdr:twoCellAnchor>
  <xdr:twoCellAnchor>
    <xdr:from>
      <xdr:col>9</xdr:col>
      <xdr:colOff>609599</xdr:colOff>
      <xdr:row>13</xdr:row>
      <xdr:rowOff>5</xdr:rowOff>
    </xdr:from>
    <xdr:to>
      <xdr:col>13</xdr:col>
      <xdr:colOff>13252</xdr:colOff>
      <xdr:row>22</xdr:row>
      <xdr:rowOff>93089</xdr:rowOff>
    </xdr:to>
    <xdr:grpSp>
      <xdr:nvGrpSpPr>
        <xdr:cNvPr id="5" name="Group 4">
          <a:extLst>
            <a:ext uri="{FF2B5EF4-FFF2-40B4-BE49-F238E27FC236}">
              <a16:creationId xmlns:a16="http://schemas.microsoft.com/office/drawing/2014/main" id="{1F8D65EB-C3F6-43C8-9681-ECC79E4CD557}"/>
            </a:ext>
          </a:extLst>
        </xdr:cNvPr>
        <xdr:cNvGrpSpPr/>
      </xdr:nvGrpSpPr>
      <xdr:grpSpPr>
        <a:xfrm>
          <a:off x="8014251" y="2758114"/>
          <a:ext cx="1855305" cy="1583953"/>
          <a:chOff x="10180320" y="17586960"/>
          <a:chExt cx="1669402" cy="1393169"/>
        </a:xfrm>
      </xdr:grpSpPr>
      <xdr:sp macro="" textlink="">
        <xdr:nvSpPr>
          <xdr:cNvPr id="6" name="Arrow: Right 5">
            <a:extLst>
              <a:ext uri="{FF2B5EF4-FFF2-40B4-BE49-F238E27FC236}">
                <a16:creationId xmlns:a16="http://schemas.microsoft.com/office/drawing/2014/main" id="{1A80BB1B-E546-4980-8291-7966882710B6}"/>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7" name="TextBox 6">
            <a:hlinkClick xmlns:r="http://schemas.openxmlformats.org/officeDocument/2006/relationships" r:id="rId1"/>
            <a:extLst>
              <a:ext uri="{FF2B5EF4-FFF2-40B4-BE49-F238E27FC236}">
                <a16:creationId xmlns:a16="http://schemas.microsoft.com/office/drawing/2014/main" id="{618C5CE0-B84A-460D-B7B8-BC600F1CAFD7}"/>
              </a:ext>
            </a:extLst>
          </xdr:cNvPr>
          <xdr:cNvSpPr txBox="1"/>
        </xdr:nvSpPr>
        <xdr:spPr>
          <a:xfrm>
            <a:off x="10578878" y="17959008"/>
            <a:ext cx="1270844" cy="1021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a:t>
            </a:r>
            <a:r>
              <a:rPr lang="en-AU" sz="1100" b="0" i="0" baseline="0">
                <a:solidFill>
                  <a:srgbClr val="0070C0"/>
                </a:solidFill>
                <a:latin typeface="Arial" panose="020B0604020202020204" pitchFamily="34" charset="0"/>
                <a:cs typeface="Arial" panose="020B0604020202020204" pitchFamily="34" charset="0"/>
              </a:rPr>
              <a:t> Vuln Assessment Worksheet</a:t>
            </a:r>
            <a:endParaRPr lang="en-AU" sz="1100" b="0" i="0">
              <a:solidFill>
                <a:srgbClr val="0070C0"/>
              </a:solidFill>
              <a:latin typeface="Arial" panose="020B0604020202020204" pitchFamily="34" charset="0"/>
              <a:cs typeface="Arial" panose="020B0604020202020204" pitchFamily="34" charset="0"/>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182880</xdr:colOff>
      <xdr:row>1</xdr:row>
      <xdr:rowOff>0</xdr:rowOff>
    </xdr:from>
    <xdr:to>
      <xdr:col>13</xdr:col>
      <xdr:colOff>525779</xdr:colOff>
      <xdr:row>6</xdr:row>
      <xdr:rowOff>58002</xdr:rowOff>
    </xdr:to>
    <xdr:grpSp>
      <xdr:nvGrpSpPr>
        <xdr:cNvPr id="2" name="Group 1">
          <a:extLst>
            <a:ext uri="{FF2B5EF4-FFF2-40B4-BE49-F238E27FC236}">
              <a16:creationId xmlns:a16="http://schemas.microsoft.com/office/drawing/2014/main" id="{8A86AEF7-D19E-400E-98AB-0297ACED755B}"/>
            </a:ext>
          </a:extLst>
        </xdr:cNvPr>
        <xdr:cNvGrpSpPr/>
      </xdr:nvGrpSpPr>
      <xdr:grpSpPr>
        <a:xfrm>
          <a:off x="10027920" y="167640"/>
          <a:ext cx="1562099" cy="1216242"/>
          <a:chOff x="10180320" y="17586960"/>
          <a:chExt cx="1638509" cy="1309551"/>
        </a:xfrm>
      </xdr:grpSpPr>
      <xdr:sp macro="" textlink="">
        <xdr:nvSpPr>
          <xdr:cNvPr id="3" name="Arrow: Right 2">
            <a:extLst>
              <a:ext uri="{FF2B5EF4-FFF2-40B4-BE49-F238E27FC236}">
                <a16:creationId xmlns:a16="http://schemas.microsoft.com/office/drawing/2014/main" id="{FA81B5C0-1C67-4A6D-B6D9-0D0712F585A3}"/>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4" name="TextBox 3">
            <a:hlinkClick xmlns:r="http://schemas.openxmlformats.org/officeDocument/2006/relationships" r:id="rId1"/>
            <a:extLst>
              <a:ext uri="{FF2B5EF4-FFF2-40B4-BE49-F238E27FC236}">
                <a16:creationId xmlns:a16="http://schemas.microsoft.com/office/drawing/2014/main" id="{E722E0FF-CBB5-4B3B-9CCF-AF97D1850363}"/>
              </a:ext>
            </a:extLst>
          </xdr:cNvPr>
          <xdr:cNvSpPr txBox="1"/>
        </xdr:nvSpPr>
        <xdr:spPr>
          <a:xfrm>
            <a:off x="10340549" y="18030943"/>
            <a:ext cx="1478280"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Instructions</a:t>
            </a:r>
          </a:p>
        </xdr:txBody>
      </xdr:sp>
    </xdr:grpSp>
    <xdr:clientData/>
  </xdr:twoCellAnchor>
  <xdr:twoCellAnchor>
    <xdr:from>
      <xdr:col>11</xdr:col>
      <xdr:colOff>413113</xdr:colOff>
      <xdr:row>7</xdr:row>
      <xdr:rowOff>0</xdr:rowOff>
    </xdr:from>
    <xdr:to>
      <xdr:col>16</xdr:col>
      <xdr:colOff>426720</xdr:colOff>
      <xdr:row>13</xdr:row>
      <xdr:rowOff>662940</xdr:rowOff>
    </xdr:to>
    <xdr:sp macro="" textlink="">
      <xdr:nvSpPr>
        <xdr:cNvPr id="5" name="TextBox 4">
          <a:extLst>
            <a:ext uri="{FF2B5EF4-FFF2-40B4-BE49-F238E27FC236}">
              <a16:creationId xmlns:a16="http://schemas.microsoft.com/office/drawing/2014/main" id="{C4482D5B-E415-4AC2-B892-C51C2D0BFF2C}"/>
            </a:ext>
          </a:extLst>
        </xdr:cNvPr>
        <xdr:cNvSpPr txBox="1"/>
      </xdr:nvSpPr>
      <xdr:spPr>
        <a:xfrm>
          <a:off x="10258153" y="1463040"/>
          <a:ext cx="3061607" cy="1790700"/>
        </a:xfrm>
        <a:prstGeom prst="rect">
          <a:avLst/>
        </a:prstGeom>
        <a:solidFill>
          <a:schemeClr val="accent2">
            <a:lumMod val="20000"/>
            <a:lumOff val="80000"/>
          </a:schemeClr>
        </a:solidFill>
        <a:ln w="9525" cmpd="sng">
          <a:solidFill>
            <a:schemeClr val="accent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chemeClr val="accent2">
                  <a:lumMod val="50000"/>
                </a:schemeClr>
              </a:solidFill>
            </a:rPr>
            <a:t>About the method:</a:t>
          </a: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accent2">
                <a:lumMod val="50000"/>
              </a:schemeClr>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accent2">
                  <a:lumMod val="50000"/>
                </a:schemeClr>
              </a:solidFill>
              <a:latin typeface="+mn-lt"/>
              <a:ea typeface="+mn-ea"/>
              <a:cs typeface="+mn-cs"/>
            </a:rPr>
            <a:t>This is based</a:t>
          </a:r>
          <a:r>
            <a:rPr lang="en-AU" sz="1100" baseline="0">
              <a:solidFill>
                <a:schemeClr val="accent2">
                  <a:lumMod val="50000"/>
                </a:schemeClr>
              </a:solidFill>
              <a:latin typeface="+mn-lt"/>
              <a:ea typeface="+mn-ea"/>
              <a:cs typeface="+mn-cs"/>
            </a:rPr>
            <a:t> on the the hybrid method drafted by the U.S. Department of Health and Human Services, Food and Drug Administration and described in Chapter 2, section H of their document </a:t>
          </a:r>
          <a:r>
            <a:rPr lang="en-AU" sz="1100" i="1" baseline="0">
              <a:solidFill>
                <a:schemeClr val="accent2">
                  <a:lumMod val="50000"/>
                </a:schemeClr>
              </a:solidFill>
              <a:latin typeface="+mn-lt"/>
              <a:ea typeface="+mn-ea"/>
              <a:cs typeface="+mn-cs"/>
            </a:rPr>
            <a:t>Mitigation Strategies to Protect Food Against Intentional Adulteration: Guidance for Industry, Revised Draft Guidance</a:t>
          </a:r>
          <a:r>
            <a:rPr lang="en-AU" sz="1100" baseline="0">
              <a:solidFill>
                <a:schemeClr val="accent2">
                  <a:lumMod val="50000"/>
                </a:schemeClr>
              </a:solidFill>
              <a:latin typeface="+mn-lt"/>
              <a:ea typeface="+mn-ea"/>
              <a:cs typeface="+mn-cs"/>
            </a:rPr>
            <a:t> (March 2019). </a:t>
          </a:r>
          <a:endParaRPr lang="en-AU" sz="1100">
            <a:solidFill>
              <a:schemeClr val="accent2">
                <a:lumMod val="50000"/>
              </a:schemeClr>
            </a:solidFill>
            <a:latin typeface="+mn-lt"/>
            <a:ea typeface="+mn-ea"/>
            <a:cs typeface="+mn-cs"/>
          </a:endParaRPr>
        </a:p>
      </xdr:txBody>
    </xdr:sp>
    <xdr:clientData/>
  </xdr:twoCellAnchor>
  <xdr:twoCellAnchor>
    <xdr:from>
      <xdr:col>11</xdr:col>
      <xdr:colOff>220980</xdr:colOff>
      <xdr:row>14</xdr:row>
      <xdr:rowOff>182880</xdr:rowOff>
    </xdr:from>
    <xdr:to>
      <xdr:col>14</xdr:col>
      <xdr:colOff>374742</xdr:colOff>
      <xdr:row>16</xdr:row>
      <xdr:rowOff>426720</xdr:rowOff>
    </xdr:to>
    <xdr:grpSp>
      <xdr:nvGrpSpPr>
        <xdr:cNvPr id="6" name="Group 5">
          <a:extLst>
            <a:ext uri="{FF2B5EF4-FFF2-40B4-BE49-F238E27FC236}">
              <a16:creationId xmlns:a16="http://schemas.microsoft.com/office/drawing/2014/main" id="{8DBC4E54-B162-43EB-9FED-49A3B81A5691}"/>
            </a:ext>
          </a:extLst>
        </xdr:cNvPr>
        <xdr:cNvGrpSpPr/>
      </xdr:nvGrpSpPr>
      <xdr:grpSpPr>
        <a:xfrm>
          <a:off x="10066020" y="3002280"/>
          <a:ext cx="1982562" cy="1135380"/>
          <a:chOff x="10180320" y="17586960"/>
          <a:chExt cx="2090956" cy="1295400"/>
        </a:xfrm>
      </xdr:grpSpPr>
      <xdr:sp macro="" textlink="">
        <xdr:nvSpPr>
          <xdr:cNvPr id="7" name="Arrow: Right 6">
            <a:extLst>
              <a:ext uri="{FF2B5EF4-FFF2-40B4-BE49-F238E27FC236}">
                <a16:creationId xmlns:a16="http://schemas.microsoft.com/office/drawing/2014/main" id="{865E2C83-9AE2-400C-93B2-0BF74925D863}"/>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6B8ECE0B-BB85-45A5-BBB6-27D3ACA68E51}"/>
              </a:ext>
            </a:extLst>
          </xdr:cNvPr>
          <xdr:cNvSpPr txBox="1"/>
        </xdr:nvSpPr>
        <xdr:spPr>
          <a:xfrm>
            <a:off x="10547504" y="17891579"/>
            <a:ext cx="1723772"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Vuln Assessment</a:t>
            </a:r>
            <a:r>
              <a:rPr lang="en-AU" sz="1100" b="0" i="0" baseline="0">
                <a:solidFill>
                  <a:srgbClr val="0070C0"/>
                </a:solidFill>
                <a:latin typeface="Arial" panose="020B0604020202020204" pitchFamily="34" charset="0"/>
                <a:cs typeface="Arial" panose="020B0604020202020204" pitchFamily="34" charset="0"/>
              </a:rPr>
              <a:t> Worksheet</a:t>
            </a:r>
            <a:endParaRPr lang="en-AU" sz="1100" b="0" i="0">
              <a:solidFill>
                <a:srgbClr val="0070C0"/>
              </a:solidFill>
              <a:latin typeface="Arial" panose="020B0604020202020204" pitchFamily="34" charset="0"/>
              <a:cs typeface="Arial" panose="020B0604020202020204" pitchFamily="34" charset="0"/>
            </a:endParaRPr>
          </a:p>
        </xdr:txBody>
      </xdr:sp>
    </xdr:grpSp>
    <xdr:clientData/>
  </xdr:twoCellAnchor>
  <xdr:twoCellAnchor>
    <xdr:from>
      <xdr:col>1</xdr:col>
      <xdr:colOff>213360</xdr:colOff>
      <xdr:row>14</xdr:row>
      <xdr:rowOff>99060</xdr:rowOff>
    </xdr:from>
    <xdr:to>
      <xdr:col>10</xdr:col>
      <xdr:colOff>1935480</xdr:colOff>
      <xdr:row>18</xdr:row>
      <xdr:rowOff>708660</xdr:rowOff>
    </xdr:to>
    <xdr:sp macro="" textlink="">
      <xdr:nvSpPr>
        <xdr:cNvPr id="9" name="Rectangle 8">
          <a:extLst>
            <a:ext uri="{FF2B5EF4-FFF2-40B4-BE49-F238E27FC236}">
              <a16:creationId xmlns:a16="http://schemas.microsoft.com/office/drawing/2014/main" id="{8BA808E6-5191-42AE-B13F-87A1ABDFDFF7}"/>
            </a:ext>
          </a:extLst>
        </xdr:cNvPr>
        <xdr:cNvSpPr/>
      </xdr:nvSpPr>
      <xdr:spPr>
        <a:xfrm>
          <a:off x="434340" y="2918460"/>
          <a:ext cx="9105900" cy="3360420"/>
        </a:xfrm>
        <a:prstGeom prst="rect">
          <a:avLst/>
        </a:prstGeom>
        <a:pattFill prst="wdUpDiag">
          <a:fgClr>
            <a:schemeClr val="bg1">
              <a:lumMod val="75000"/>
            </a:schemeClr>
          </a:fgClr>
          <a:bgClr>
            <a:schemeClr val="bg1"/>
          </a:bgClr>
        </a:patt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1097280</xdr:colOff>
      <xdr:row>16</xdr:row>
      <xdr:rowOff>7619</xdr:rowOff>
    </xdr:from>
    <xdr:to>
      <xdr:col>9</xdr:col>
      <xdr:colOff>381000</xdr:colOff>
      <xdr:row>17</xdr:row>
      <xdr:rowOff>215536</xdr:rowOff>
    </xdr:to>
    <xdr:sp macro="" textlink="">
      <xdr:nvSpPr>
        <xdr:cNvPr id="10" name="TextBox 9">
          <a:extLst>
            <a:ext uri="{FF2B5EF4-FFF2-40B4-BE49-F238E27FC236}">
              <a16:creationId xmlns:a16="http://schemas.microsoft.com/office/drawing/2014/main" id="{42325997-C81B-46D4-913A-A002318740A1}"/>
            </a:ext>
          </a:extLst>
        </xdr:cNvPr>
        <xdr:cNvSpPr txBox="1"/>
      </xdr:nvSpPr>
      <xdr:spPr>
        <a:xfrm rot="20300193">
          <a:off x="1927860" y="3718559"/>
          <a:ext cx="5311140" cy="1137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200" b="1">
              <a:solidFill>
                <a:schemeClr val="accent6"/>
              </a:solidFill>
            </a:rPr>
            <a:t>Free sample</a:t>
          </a:r>
          <a:endParaRPr lang="en-AU" sz="3200" b="1" baseline="0">
            <a:solidFill>
              <a:schemeClr val="accent6"/>
            </a:solidFill>
          </a:endParaRPr>
        </a:p>
        <a:p>
          <a:pPr algn="ctr"/>
          <a:r>
            <a:rPr lang="en-AU" sz="3200" b="1" baseline="0">
              <a:solidFill>
                <a:schemeClr val="accent6"/>
              </a:solidFill>
            </a:rPr>
            <a:t>www.foodfraudadvisors.com</a:t>
          </a:r>
          <a:endParaRPr lang="en-AU" sz="3200" b="1">
            <a:solidFill>
              <a:schemeClr val="accent6"/>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3</xdr:row>
      <xdr:rowOff>0</xdr:rowOff>
    </xdr:from>
    <xdr:to>
      <xdr:col>14</xdr:col>
      <xdr:colOff>339724</xdr:colOff>
      <xdr:row>5</xdr:row>
      <xdr:rowOff>274219</xdr:rowOff>
    </xdr:to>
    <xdr:grpSp>
      <xdr:nvGrpSpPr>
        <xdr:cNvPr id="2" name="Group 1">
          <a:extLst>
            <a:ext uri="{FF2B5EF4-FFF2-40B4-BE49-F238E27FC236}">
              <a16:creationId xmlns:a16="http://schemas.microsoft.com/office/drawing/2014/main" id="{A8064751-66A4-4202-B4EB-E8FEF1732E60}"/>
            </a:ext>
          </a:extLst>
        </xdr:cNvPr>
        <xdr:cNvGrpSpPr/>
      </xdr:nvGrpSpPr>
      <xdr:grpSpPr>
        <a:xfrm>
          <a:off x="10501313" y="603250"/>
          <a:ext cx="1562099" cy="1155282"/>
          <a:chOff x="10180320" y="17586960"/>
          <a:chExt cx="1638509" cy="1309551"/>
        </a:xfrm>
      </xdr:grpSpPr>
      <xdr:sp macro="" textlink="">
        <xdr:nvSpPr>
          <xdr:cNvPr id="3" name="Arrow: Right 2">
            <a:extLst>
              <a:ext uri="{FF2B5EF4-FFF2-40B4-BE49-F238E27FC236}">
                <a16:creationId xmlns:a16="http://schemas.microsoft.com/office/drawing/2014/main" id="{770DD82A-A8FE-497D-A4AC-20D52D519E27}"/>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4" name="TextBox 3">
            <a:hlinkClick xmlns:r="http://schemas.openxmlformats.org/officeDocument/2006/relationships" r:id="rId1"/>
            <a:extLst>
              <a:ext uri="{FF2B5EF4-FFF2-40B4-BE49-F238E27FC236}">
                <a16:creationId xmlns:a16="http://schemas.microsoft.com/office/drawing/2014/main" id="{247825C7-BC73-479F-AAA7-F6A27AF96672}"/>
              </a:ext>
            </a:extLst>
          </xdr:cNvPr>
          <xdr:cNvSpPr txBox="1"/>
        </xdr:nvSpPr>
        <xdr:spPr>
          <a:xfrm>
            <a:off x="10340549" y="18030943"/>
            <a:ext cx="1478280"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Instructions</a:t>
            </a:r>
          </a:p>
        </xdr:txBody>
      </xdr:sp>
    </xdr:grpSp>
    <xdr:clientData/>
  </xdr:twoCellAnchor>
  <xdr:twoCellAnchor>
    <xdr:from>
      <xdr:col>14</xdr:col>
      <xdr:colOff>214312</xdr:colOff>
      <xdr:row>5</xdr:row>
      <xdr:rowOff>150812</xdr:rowOff>
    </xdr:from>
    <xdr:to>
      <xdr:col>17</xdr:col>
      <xdr:colOff>363312</xdr:colOff>
      <xdr:row>7</xdr:row>
      <xdr:rowOff>571367</xdr:rowOff>
    </xdr:to>
    <xdr:grpSp>
      <xdr:nvGrpSpPr>
        <xdr:cNvPr id="5" name="Group 4">
          <a:extLst>
            <a:ext uri="{FF2B5EF4-FFF2-40B4-BE49-F238E27FC236}">
              <a16:creationId xmlns:a16="http://schemas.microsoft.com/office/drawing/2014/main" id="{5B6C6F2D-BD98-450A-ABC2-8B8D2757A6FA}"/>
            </a:ext>
          </a:extLst>
        </xdr:cNvPr>
        <xdr:cNvGrpSpPr/>
      </xdr:nvGrpSpPr>
      <xdr:grpSpPr>
        <a:xfrm>
          <a:off x="11938000" y="1635125"/>
          <a:ext cx="1982562" cy="1071430"/>
          <a:chOff x="10180320" y="17586960"/>
          <a:chExt cx="2090956" cy="1295400"/>
        </a:xfrm>
      </xdr:grpSpPr>
      <xdr:sp macro="" textlink="">
        <xdr:nvSpPr>
          <xdr:cNvPr id="6" name="Arrow: Right 5">
            <a:extLst>
              <a:ext uri="{FF2B5EF4-FFF2-40B4-BE49-F238E27FC236}">
                <a16:creationId xmlns:a16="http://schemas.microsoft.com/office/drawing/2014/main" id="{DC024D3E-EC8B-45E4-9841-AE63C0C2575C}"/>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7" name="TextBox 6">
            <a:hlinkClick xmlns:r="http://schemas.openxmlformats.org/officeDocument/2006/relationships" r:id="rId2"/>
            <a:extLst>
              <a:ext uri="{FF2B5EF4-FFF2-40B4-BE49-F238E27FC236}">
                <a16:creationId xmlns:a16="http://schemas.microsoft.com/office/drawing/2014/main" id="{F16C99C8-2B3E-42CF-9CFD-7E91A403C7BC}"/>
              </a:ext>
            </a:extLst>
          </xdr:cNvPr>
          <xdr:cNvSpPr txBox="1"/>
        </xdr:nvSpPr>
        <xdr:spPr>
          <a:xfrm>
            <a:off x="10547504" y="17891579"/>
            <a:ext cx="1723772"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Vuln Assessment</a:t>
            </a:r>
            <a:r>
              <a:rPr lang="en-AU" sz="1100" b="0" i="0" baseline="0">
                <a:solidFill>
                  <a:srgbClr val="0070C0"/>
                </a:solidFill>
                <a:latin typeface="Arial" panose="020B0604020202020204" pitchFamily="34" charset="0"/>
                <a:cs typeface="Arial" panose="020B0604020202020204" pitchFamily="34" charset="0"/>
              </a:rPr>
              <a:t> Worksheet</a:t>
            </a:r>
            <a:endParaRPr lang="en-AU" sz="1100" b="0" i="0">
              <a:solidFill>
                <a:srgbClr val="0070C0"/>
              </a:solidFill>
              <a:latin typeface="Arial" panose="020B0604020202020204" pitchFamily="34" charset="0"/>
              <a:cs typeface="Arial" panose="020B0604020202020204" pitchFamily="34" charset="0"/>
            </a:endParaRPr>
          </a:p>
        </xdr:txBody>
      </xdr:sp>
    </xdr:grpSp>
    <xdr:clientData/>
  </xdr:twoCellAnchor>
  <xdr:twoCellAnchor>
    <xdr:from>
      <xdr:col>10</xdr:col>
      <xdr:colOff>714375</xdr:colOff>
      <xdr:row>35</xdr:row>
      <xdr:rowOff>95250</xdr:rowOff>
    </xdr:from>
    <xdr:to>
      <xdr:col>13</xdr:col>
      <xdr:colOff>268062</xdr:colOff>
      <xdr:row>41</xdr:row>
      <xdr:rowOff>166555</xdr:rowOff>
    </xdr:to>
    <xdr:grpSp>
      <xdr:nvGrpSpPr>
        <xdr:cNvPr id="8" name="Group 7">
          <a:extLst>
            <a:ext uri="{FF2B5EF4-FFF2-40B4-BE49-F238E27FC236}">
              <a16:creationId xmlns:a16="http://schemas.microsoft.com/office/drawing/2014/main" id="{3251378B-15B0-4611-B1D0-CE9E005AD966}"/>
            </a:ext>
          </a:extLst>
        </xdr:cNvPr>
        <xdr:cNvGrpSpPr/>
      </xdr:nvGrpSpPr>
      <xdr:grpSpPr>
        <a:xfrm>
          <a:off x="9398000" y="7469188"/>
          <a:ext cx="1982562" cy="1071430"/>
          <a:chOff x="10180320" y="17586960"/>
          <a:chExt cx="2090956" cy="1295400"/>
        </a:xfrm>
      </xdr:grpSpPr>
      <xdr:sp macro="" textlink="">
        <xdr:nvSpPr>
          <xdr:cNvPr id="9" name="Arrow: Right 8">
            <a:extLst>
              <a:ext uri="{FF2B5EF4-FFF2-40B4-BE49-F238E27FC236}">
                <a16:creationId xmlns:a16="http://schemas.microsoft.com/office/drawing/2014/main" id="{689D8355-F0DC-4125-99B8-A0C767EBEA49}"/>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 name="TextBox 9">
            <a:hlinkClick xmlns:r="http://schemas.openxmlformats.org/officeDocument/2006/relationships" r:id="rId2"/>
            <a:extLst>
              <a:ext uri="{FF2B5EF4-FFF2-40B4-BE49-F238E27FC236}">
                <a16:creationId xmlns:a16="http://schemas.microsoft.com/office/drawing/2014/main" id="{6F226075-9927-44F2-B458-16EFAFB57E04}"/>
              </a:ext>
            </a:extLst>
          </xdr:cNvPr>
          <xdr:cNvSpPr txBox="1"/>
        </xdr:nvSpPr>
        <xdr:spPr>
          <a:xfrm>
            <a:off x="10547504" y="17891579"/>
            <a:ext cx="1723772"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Vuln Assessment</a:t>
            </a:r>
            <a:r>
              <a:rPr lang="en-AU" sz="1100" b="0" i="0" baseline="0">
                <a:solidFill>
                  <a:srgbClr val="0070C0"/>
                </a:solidFill>
                <a:latin typeface="Arial" panose="020B0604020202020204" pitchFamily="34" charset="0"/>
                <a:cs typeface="Arial" panose="020B0604020202020204" pitchFamily="34" charset="0"/>
              </a:rPr>
              <a:t> Worksheet</a:t>
            </a:r>
            <a:endParaRPr lang="en-AU" sz="1100" b="0" i="0">
              <a:solidFill>
                <a:srgbClr val="0070C0"/>
              </a:solidFill>
              <a:latin typeface="Arial" panose="020B0604020202020204" pitchFamily="34" charset="0"/>
              <a:cs typeface="Arial" panose="020B0604020202020204" pitchFamily="34" charset="0"/>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support@foodfraudadvisors.com?subject=I%20have%20a%20question%20about%20the%20Intentional%20Adulteration%20Vulnerability%20Assessment%20Tool" TargetMode="External"/><Relationship Id="rId1" Type="http://schemas.openxmlformats.org/officeDocument/2006/relationships/hyperlink" Target="http://foodfraudadvisors.com/support-and-feedback/" TargetMode="External"/><Relationship Id="rId4"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2:A1004"/>
  <sheetViews>
    <sheetView showGridLines="0" showRowColHeaders="0" tabSelected="1" showRuler="0" zoomScaleNormal="100" workbookViewId="0"/>
  </sheetViews>
  <sheetFormatPr defaultColWidth="17.33203125" defaultRowHeight="15" customHeight="1" x14ac:dyDescent="0.25"/>
  <cols>
    <col min="1" max="1" width="7.109375" customWidth="1"/>
    <col min="2" max="2" width="5" customWidth="1"/>
    <col min="3" max="12" width="8.6640625" customWidth="1"/>
  </cols>
  <sheetData>
    <row r="2" ht="45.75" customHeight="1" x14ac:dyDescent="0.25"/>
    <row r="3" ht="18.600000000000001" customHeight="1" x14ac:dyDescent="0.25"/>
    <row r="4" ht="12.75" customHeight="1" x14ac:dyDescent="0.25"/>
    <row r="5" ht="12.75" customHeight="1" x14ac:dyDescent="0.25"/>
    <row r="6" ht="12.75" customHeight="1" x14ac:dyDescent="0.25"/>
    <row r="7" ht="12.75" customHeight="1" x14ac:dyDescent="0.25"/>
    <row r="8" ht="12.75" customHeight="1" x14ac:dyDescent="0.25"/>
    <row r="9" ht="12.75" customHeight="1" x14ac:dyDescent="0.25"/>
    <row r="10" ht="12.75" customHeight="1" x14ac:dyDescent="0.25"/>
    <row r="11" ht="12.75" customHeight="1" x14ac:dyDescent="0.25"/>
    <row r="12" ht="12.75" customHeight="1" x14ac:dyDescent="0.25"/>
    <row r="13" ht="12.75" customHeight="1" x14ac:dyDescent="0.25"/>
    <row r="14" ht="12.75" customHeight="1" x14ac:dyDescent="0.25"/>
    <row r="15" ht="12.75" customHeight="1" x14ac:dyDescent="0.25"/>
    <row r="16" ht="12.75" customHeight="1" x14ac:dyDescent="0.25"/>
    <row r="17" ht="12.75" customHeight="1" x14ac:dyDescent="0.25"/>
    <row r="18" ht="12.75" customHeight="1" x14ac:dyDescent="0.25"/>
    <row r="19" ht="12.75" customHeight="1" x14ac:dyDescent="0.25"/>
    <row r="20" ht="12.75" customHeight="1" x14ac:dyDescent="0.25"/>
    <row r="21" ht="126" customHeight="1" x14ac:dyDescent="0.25"/>
    <row r="22" ht="45.6" customHeight="1" x14ac:dyDescent="0.25"/>
    <row r="23" ht="25.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58.5" customHeight="1" x14ac:dyDescent="0.25"/>
    <row r="31" ht="31.95" customHeight="1" x14ac:dyDescent="0.25"/>
    <row r="32" ht="45" customHeight="1" x14ac:dyDescent="0.25"/>
    <row r="33" ht="21"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9.5" customHeight="1" x14ac:dyDescent="0.25"/>
    <row r="44" ht="17.2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9.2" customHeight="1" x14ac:dyDescent="0.25"/>
    <row r="53" ht="12.75" customHeight="1" x14ac:dyDescent="0.25"/>
    <row r="54" ht="22.8"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3.2" x14ac:dyDescent="0.25"/>
    <row r="63" ht="13.2" x14ac:dyDescent="0.25"/>
    <row r="64" ht="13.2" x14ac:dyDescent="0.25"/>
    <row r="65" ht="13.2" x14ac:dyDescent="0.25"/>
    <row r="66" ht="13.2" x14ac:dyDescent="0.25"/>
    <row r="67" ht="13.2" x14ac:dyDescent="0.25"/>
    <row r="68" ht="13.2" x14ac:dyDescent="0.25"/>
    <row r="69" ht="13.2" x14ac:dyDescent="0.25"/>
    <row r="70" ht="13.2" x14ac:dyDescent="0.25"/>
    <row r="71" ht="13.2" x14ac:dyDescent="0.25"/>
    <row r="72" ht="13.2" x14ac:dyDescent="0.25"/>
    <row r="73" ht="13.2" x14ac:dyDescent="0.25"/>
    <row r="74" ht="13.2" x14ac:dyDescent="0.25"/>
    <row r="75" ht="13.2" x14ac:dyDescent="0.25"/>
    <row r="76" ht="13.2" x14ac:dyDescent="0.25"/>
    <row r="77" ht="13.2" x14ac:dyDescent="0.25"/>
    <row r="78" ht="13.2" x14ac:dyDescent="0.25"/>
    <row r="79" ht="13.2" x14ac:dyDescent="0.25"/>
    <row r="80" ht="13.2" x14ac:dyDescent="0.25"/>
    <row r="81" ht="13.2" x14ac:dyDescent="0.25"/>
    <row r="82" ht="13.2" x14ac:dyDescent="0.25"/>
    <row r="83" ht="13.2" x14ac:dyDescent="0.25"/>
    <row r="84" ht="13.2" x14ac:dyDescent="0.25"/>
    <row r="85" ht="13.2" x14ac:dyDescent="0.25"/>
    <row r="86" ht="13.2" x14ac:dyDescent="0.25"/>
    <row r="87" ht="13.2" x14ac:dyDescent="0.25"/>
    <row r="88" ht="13.2" x14ac:dyDescent="0.25"/>
    <row r="89" ht="13.2" x14ac:dyDescent="0.25"/>
    <row r="90" ht="13.2" x14ac:dyDescent="0.25"/>
    <row r="91" ht="13.2" x14ac:dyDescent="0.25"/>
    <row r="92" ht="13.2" x14ac:dyDescent="0.25"/>
    <row r="93" ht="13.2" x14ac:dyDescent="0.25"/>
    <row r="94" ht="13.2" x14ac:dyDescent="0.25"/>
    <row r="95" ht="13.2" x14ac:dyDescent="0.25"/>
    <row r="96" ht="13.2" x14ac:dyDescent="0.25"/>
    <row r="97" ht="13.2" x14ac:dyDescent="0.25"/>
    <row r="98" ht="13.2" x14ac:dyDescent="0.25"/>
    <row r="99" ht="13.2" x14ac:dyDescent="0.25"/>
    <row r="100" ht="13.2" x14ac:dyDescent="0.25"/>
    <row r="101" ht="13.2" x14ac:dyDescent="0.25"/>
    <row r="102" ht="13.2" x14ac:dyDescent="0.25"/>
    <row r="103" ht="13.2" x14ac:dyDescent="0.25"/>
    <row r="104" ht="13.2" x14ac:dyDescent="0.25"/>
    <row r="105" ht="13.2" x14ac:dyDescent="0.25"/>
    <row r="106" ht="13.2" x14ac:dyDescent="0.25"/>
    <row r="107" ht="13.2" x14ac:dyDescent="0.25"/>
    <row r="108" ht="13.2" x14ac:dyDescent="0.25"/>
    <row r="109" ht="13.2" x14ac:dyDescent="0.25"/>
    <row r="110" ht="13.2" x14ac:dyDescent="0.25"/>
    <row r="111" ht="13.2" x14ac:dyDescent="0.25"/>
    <row r="112" ht="13.2" x14ac:dyDescent="0.25"/>
    <row r="113" ht="13.2" x14ac:dyDescent="0.25"/>
    <row r="114" ht="13.2" x14ac:dyDescent="0.25"/>
    <row r="115" ht="13.2" x14ac:dyDescent="0.25"/>
    <row r="116" ht="13.2" x14ac:dyDescent="0.25"/>
    <row r="117" ht="13.2" x14ac:dyDescent="0.25"/>
    <row r="118" ht="13.2" x14ac:dyDescent="0.25"/>
    <row r="119" ht="13.2" x14ac:dyDescent="0.25"/>
    <row r="120" ht="13.2" x14ac:dyDescent="0.25"/>
    <row r="121" ht="13.2" x14ac:dyDescent="0.25"/>
    <row r="122" ht="13.2" x14ac:dyDescent="0.25"/>
    <row r="123" ht="13.2" x14ac:dyDescent="0.25"/>
    <row r="124" ht="13.2" x14ac:dyDescent="0.25"/>
    <row r="125" ht="13.2" x14ac:dyDescent="0.25"/>
    <row r="126" ht="13.2" x14ac:dyDescent="0.25"/>
    <row r="127" ht="13.2" x14ac:dyDescent="0.25"/>
    <row r="128" ht="13.2" x14ac:dyDescent="0.25"/>
    <row r="129" ht="13.2" x14ac:dyDescent="0.25"/>
    <row r="130" ht="13.2" x14ac:dyDescent="0.25"/>
    <row r="131" ht="13.2" x14ac:dyDescent="0.25"/>
    <row r="132" ht="13.2" x14ac:dyDescent="0.25"/>
    <row r="133" ht="13.2" x14ac:dyDescent="0.25"/>
    <row r="134" ht="13.2" x14ac:dyDescent="0.25"/>
    <row r="135" ht="13.2" x14ac:dyDescent="0.25"/>
    <row r="136" ht="13.2" x14ac:dyDescent="0.25"/>
    <row r="137" ht="13.2" x14ac:dyDescent="0.25"/>
    <row r="138" ht="13.2" x14ac:dyDescent="0.25"/>
    <row r="139" ht="13.2" x14ac:dyDescent="0.25"/>
    <row r="140" ht="13.2" x14ac:dyDescent="0.25"/>
    <row r="141" ht="13.2" x14ac:dyDescent="0.25"/>
    <row r="142" ht="13.2" x14ac:dyDescent="0.25"/>
    <row r="143" ht="13.2" x14ac:dyDescent="0.25"/>
    <row r="144" ht="13.2" x14ac:dyDescent="0.25"/>
    <row r="145" ht="13.2" x14ac:dyDescent="0.25"/>
    <row r="146" ht="13.2" x14ac:dyDescent="0.25"/>
    <row r="147" ht="13.2" x14ac:dyDescent="0.25"/>
    <row r="148" ht="13.2" x14ac:dyDescent="0.25"/>
    <row r="149" ht="13.2" x14ac:dyDescent="0.25"/>
    <row r="150" ht="13.2" x14ac:dyDescent="0.25"/>
    <row r="151" ht="13.2" x14ac:dyDescent="0.25"/>
    <row r="152" ht="13.2" x14ac:dyDescent="0.25"/>
    <row r="153" ht="13.2" x14ac:dyDescent="0.25"/>
    <row r="154" ht="13.2" x14ac:dyDescent="0.25"/>
    <row r="155" ht="13.2" x14ac:dyDescent="0.25"/>
    <row r="156" ht="13.2" x14ac:dyDescent="0.25"/>
    <row r="157" ht="13.2" x14ac:dyDescent="0.25"/>
    <row r="158" ht="13.2" x14ac:dyDescent="0.25"/>
    <row r="159" ht="13.2" x14ac:dyDescent="0.25"/>
    <row r="160" ht="13.2" x14ac:dyDescent="0.25"/>
    <row r="161" ht="13.2" x14ac:dyDescent="0.25"/>
    <row r="162" ht="13.2" x14ac:dyDescent="0.25"/>
    <row r="163" ht="13.2" x14ac:dyDescent="0.25"/>
    <row r="164" ht="13.2" x14ac:dyDescent="0.25"/>
    <row r="165" ht="13.2" x14ac:dyDescent="0.25"/>
    <row r="166" ht="13.2" x14ac:dyDescent="0.25"/>
    <row r="167" ht="13.2" x14ac:dyDescent="0.25"/>
    <row r="168" ht="13.2" x14ac:dyDescent="0.25"/>
    <row r="169" ht="13.2" x14ac:dyDescent="0.25"/>
    <row r="170" ht="13.2" x14ac:dyDescent="0.25"/>
    <row r="171" ht="13.2" x14ac:dyDescent="0.25"/>
    <row r="172" ht="13.2" x14ac:dyDescent="0.25"/>
    <row r="173" ht="13.2" x14ac:dyDescent="0.25"/>
    <row r="174" ht="13.2" x14ac:dyDescent="0.25"/>
    <row r="175" ht="13.2" x14ac:dyDescent="0.25"/>
    <row r="176" ht="13.2" x14ac:dyDescent="0.25"/>
    <row r="177" ht="13.2" x14ac:dyDescent="0.25"/>
    <row r="178" ht="13.2" x14ac:dyDescent="0.25"/>
    <row r="179" ht="13.2" x14ac:dyDescent="0.25"/>
    <row r="180" ht="13.2" x14ac:dyDescent="0.25"/>
    <row r="181" ht="13.2" x14ac:dyDescent="0.25"/>
    <row r="182" ht="13.2" x14ac:dyDescent="0.25"/>
    <row r="183" ht="13.2" x14ac:dyDescent="0.25"/>
    <row r="184" ht="13.2" x14ac:dyDescent="0.25"/>
    <row r="185" ht="13.2" x14ac:dyDescent="0.25"/>
    <row r="186" ht="13.2" x14ac:dyDescent="0.25"/>
    <row r="187" ht="13.2" x14ac:dyDescent="0.25"/>
    <row r="188" ht="13.2" x14ac:dyDescent="0.25"/>
    <row r="189" ht="13.2" x14ac:dyDescent="0.25"/>
    <row r="190" ht="13.2" x14ac:dyDescent="0.25"/>
    <row r="191" ht="13.2" x14ac:dyDescent="0.25"/>
    <row r="192" ht="13.2" x14ac:dyDescent="0.25"/>
    <row r="193" ht="13.2" x14ac:dyDescent="0.25"/>
    <row r="194" ht="13.2" x14ac:dyDescent="0.25"/>
    <row r="195" ht="13.2" x14ac:dyDescent="0.25"/>
    <row r="196" ht="13.2" x14ac:dyDescent="0.25"/>
    <row r="197" ht="13.2" x14ac:dyDescent="0.25"/>
    <row r="198" ht="13.2" x14ac:dyDescent="0.25"/>
    <row r="199" ht="13.2" x14ac:dyDescent="0.25"/>
    <row r="200" ht="13.2" x14ac:dyDescent="0.25"/>
    <row r="201" ht="13.2" x14ac:dyDescent="0.25"/>
    <row r="202" ht="13.2" x14ac:dyDescent="0.25"/>
    <row r="203" ht="13.2" x14ac:dyDescent="0.25"/>
    <row r="204" ht="13.2" x14ac:dyDescent="0.25"/>
    <row r="205" ht="13.2" x14ac:dyDescent="0.25"/>
    <row r="206" ht="13.2" x14ac:dyDescent="0.25"/>
    <row r="207" ht="13.2" x14ac:dyDescent="0.25"/>
    <row r="208" ht="13.2" x14ac:dyDescent="0.25"/>
    <row r="209" ht="13.2" x14ac:dyDescent="0.25"/>
    <row r="210" ht="13.2" x14ac:dyDescent="0.25"/>
    <row r="211" ht="13.2" x14ac:dyDescent="0.25"/>
    <row r="212" ht="13.2" x14ac:dyDescent="0.25"/>
    <row r="213" ht="13.2" x14ac:dyDescent="0.25"/>
    <row r="214" ht="13.2" x14ac:dyDescent="0.25"/>
    <row r="215" ht="13.2" x14ac:dyDescent="0.25"/>
    <row r="216" ht="13.2" x14ac:dyDescent="0.25"/>
    <row r="217" ht="13.2" x14ac:dyDescent="0.25"/>
    <row r="218" ht="13.2" x14ac:dyDescent="0.25"/>
    <row r="219" ht="13.2" x14ac:dyDescent="0.25"/>
    <row r="220" ht="13.2" x14ac:dyDescent="0.25"/>
    <row r="221" ht="13.2" x14ac:dyDescent="0.25"/>
    <row r="222" ht="13.2" x14ac:dyDescent="0.25"/>
    <row r="223" ht="13.2" x14ac:dyDescent="0.25"/>
    <row r="224" ht="13.2" x14ac:dyDescent="0.25"/>
    <row r="225" ht="13.2" x14ac:dyDescent="0.25"/>
    <row r="226" ht="13.2" x14ac:dyDescent="0.25"/>
    <row r="227" ht="13.2" x14ac:dyDescent="0.25"/>
    <row r="228" ht="13.2" x14ac:dyDescent="0.25"/>
    <row r="229" ht="13.2" x14ac:dyDescent="0.25"/>
    <row r="230" ht="13.2" x14ac:dyDescent="0.25"/>
    <row r="231" ht="13.2" x14ac:dyDescent="0.25"/>
    <row r="232" ht="13.2" x14ac:dyDescent="0.25"/>
    <row r="233" ht="13.2" x14ac:dyDescent="0.25"/>
    <row r="234" ht="13.2" x14ac:dyDescent="0.25"/>
    <row r="235" ht="13.2" x14ac:dyDescent="0.25"/>
    <row r="236" ht="13.2" x14ac:dyDescent="0.25"/>
    <row r="237" ht="13.2" x14ac:dyDescent="0.25"/>
    <row r="238" ht="13.2" x14ac:dyDescent="0.25"/>
    <row r="239" ht="13.2" x14ac:dyDescent="0.25"/>
    <row r="240" ht="13.2" x14ac:dyDescent="0.25"/>
    <row r="241" ht="13.2" x14ac:dyDescent="0.25"/>
    <row r="242" ht="13.2" x14ac:dyDescent="0.25"/>
    <row r="243" ht="13.2" x14ac:dyDescent="0.25"/>
    <row r="244" ht="13.2" x14ac:dyDescent="0.25"/>
    <row r="245" ht="13.2" x14ac:dyDescent="0.25"/>
    <row r="246" ht="13.2" x14ac:dyDescent="0.25"/>
    <row r="247" ht="13.2" x14ac:dyDescent="0.25"/>
    <row r="248" ht="13.2" x14ac:dyDescent="0.25"/>
    <row r="249" ht="13.2" x14ac:dyDescent="0.25"/>
    <row r="250" ht="13.2" x14ac:dyDescent="0.25"/>
    <row r="251" ht="13.2" x14ac:dyDescent="0.25"/>
    <row r="252" ht="13.2" x14ac:dyDescent="0.25"/>
    <row r="253" ht="13.2" x14ac:dyDescent="0.25"/>
    <row r="254" ht="13.2" x14ac:dyDescent="0.25"/>
    <row r="255" ht="13.2" x14ac:dyDescent="0.25"/>
    <row r="256" ht="13.2" x14ac:dyDescent="0.25"/>
    <row r="257" ht="13.2" x14ac:dyDescent="0.25"/>
    <row r="258" ht="13.2" x14ac:dyDescent="0.25"/>
    <row r="259" ht="13.2" x14ac:dyDescent="0.25"/>
    <row r="260" ht="13.2" x14ac:dyDescent="0.25"/>
    <row r="261" ht="13.2" x14ac:dyDescent="0.25"/>
    <row r="262" ht="13.2" x14ac:dyDescent="0.25"/>
    <row r="263" ht="13.2" x14ac:dyDescent="0.25"/>
    <row r="264" ht="13.2" x14ac:dyDescent="0.25"/>
    <row r="265" ht="13.2" x14ac:dyDescent="0.25"/>
    <row r="266" ht="13.2" x14ac:dyDescent="0.25"/>
    <row r="267" ht="13.2" x14ac:dyDescent="0.25"/>
    <row r="268" ht="13.2" x14ac:dyDescent="0.25"/>
    <row r="269" ht="13.2" x14ac:dyDescent="0.25"/>
    <row r="270" ht="13.2" x14ac:dyDescent="0.25"/>
    <row r="271" ht="13.2" x14ac:dyDescent="0.25"/>
    <row r="272" ht="13.2" x14ac:dyDescent="0.25"/>
    <row r="273" ht="13.2" x14ac:dyDescent="0.25"/>
    <row r="274" ht="13.2" x14ac:dyDescent="0.25"/>
    <row r="275" ht="13.2" x14ac:dyDescent="0.25"/>
    <row r="276" ht="13.2" x14ac:dyDescent="0.25"/>
    <row r="277" ht="13.2" x14ac:dyDescent="0.25"/>
    <row r="278" ht="13.2" x14ac:dyDescent="0.25"/>
    <row r="279" ht="13.2" x14ac:dyDescent="0.25"/>
    <row r="280" ht="13.2" x14ac:dyDescent="0.25"/>
    <row r="281" ht="13.2" x14ac:dyDescent="0.25"/>
    <row r="282" ht="13.2" x14ac:dyDescent="0.25"/>
    <row r="283" ht="13.2" x14ac:dyDescent="0.25"/>
    <row r="284" ht="13.2" x14ac:dyDescent="0.25"/>
    <row r="285" ht="13.2" x14ac:dyDescent="0.25"/>
    <row r="286" ht="13.2" x14ac:dyDescent="0.25"/>
    <row r="287" ht="13.2" x14ac:dyDescent="0.25"/>
    <row r="288" ht="13.2" x14ac:dyDescent="0.25"/>
    <row r="289" ht="13.2" x14ac:dyDescent="0.25"/>
    <row r="290" ht="13.2" x14ac:dyDescent="0.25"/>
    <row r="291" ht="13.2" x14ac:dyDescent="0.25"/>
    <row r="292" ht="13.2" x14ac:dyDescent="0.25"/>
    <row r="293" ht="13.2" x14ac:dyDescent="0.25"/>
    <row r="294" ht="13.2" x14ac:dyDescent="0.25"/>
    <row r="295" ht="13.2" x14ac:dyDescent="0.25"/>
    <row r="296" ht="13.2" x14ac:dyDescent="0.25"/>
    <row r="297" ht="13.2" x14ac:dyDescent="0.25"/>
    <row r="298" ht="13.2" x14ac:dyDescent="0.25"/>
    <row r="299" ht="13.2" x14ac:dyDescent="0.25"/>
    <row r="300" ht="13.2" x14ac:dyDescent="0.25"/>
    <row r="301" ht="13.2" x14ac:dyDescent="0.25"/>
    <row r="302" ht="13.2" x14ac:dyDescent="0.25"/>
    <row r="303" ht="13.2" x14ac:dyDescent="0.25"/>
    <row r="304" ht="13.2" x14ac:dyDescent="0.25"/>
    <row r="305" ht="13.2" x14ac:dyDescent="0.25"/>
    <row r="306" ht="13.2" x14ac:dyDescent="0.25"/>
    <row r="307" ht="13.2" x14ac:dyDescent="0.25"/>
    <row r="308" ht="13.2" x14ac:dyDescent="0.25"/>
    <row r="309" ht="13.2" x14ac:dyDescent="0.25"/>
    <row r="310" ht="13.2" x14ac:dyDescent="0.25"/>
    <row r="311" ht="13.2" x14ac:dyDescent="0.25"/>
    <row r="312" ht="13.2" x14ac:dyDescent="0.25"/>
    <row r="313" ht="13.2" x14ac:dyDescent="0.25"/>
    <row r="314" ht="13.2" x14ac:dyDescent="0.25"/>
    <row r="315" ht="13.2" x14ac:dyDescent="0.25"/>
    <row r="316" ht="13.2" x14ac:dyDescent="0.25"/>
    <row r="317" ht="13.2" x14ac:dyDescent="0.25"/>
    <row r="318" ht="13.2" x14ac:dyDescent="0.25"/>
    <row r="319" ht="13.2" x14ac:dyDescent="0.25"/>
    <row r="320" ht="13.2" x14ac:dyDescent="0.25"/>
    <row r="321" ht="13.2" x14ac:dyDescent="0.25"/>
    <row r="322" ht="13.2" x14ac:dyDescent="0.25"/>
    <row r="323" ht="13.2" x14ac:dyDescent="0.25"/>
    <row r="324" ht="13.2" x14ac:dyDescent="0.25"/>
    <row r="325" ht="13.2" x14ac:dyDescent="0.25"/>
    <row r="326" ht="13.2" x14ac:dyDescent="0.25"/>
    <row r="327" ht="13.2" x14ac:dyDescent="0.25"/>
    <row r="328" ht="13.2" x14ac:dyDescent="0.25"/>
    <row r="329" ht="13.2" x14ac:dyDescent="0.25"/>
    <row r="330" ht="13.2" x14ac:dyDescent="0.25"/>
    <row r="331" ht="13.2" x14ac:dyDescent="0.25"/>
    <row r="332" ht="13.2" x14ac:dyDescent="0.25"/>
    <row r="333" ht="13.2" x14ac:dyDescent="0.25"/>
    <row r="334" ht="13.2" x14ac:dyDescent="0.25"/>
    <row r="335" ht="13.2" x14ac:dyDescent="0.25"/>
    <row r="336" ht="13.2" x14ac:dyDescent="0.25"/>
    <row r="337" ht="13.2" x14ac:dyDescent="0.25"/>
    <row r="338" ht="13.2" x14ac:dyDescent="0.25"/>
    <row r="339" ht="13.2" x14ac:dyDescent="0.25"/>
    <row r="340" ht="13.2" x14ac:dyDescent="0.25"/>
    <row r="341" ht="13.2" x14ac:dyDescent="0.25"/>
    <row r="342" ht="13.2" x14ac:dyDescent="0.25"/>
    <row r="343" ht="13.2" x14ac:dyDescent="0.25"/>
    <row r="344" ht="13.2" x14ac:dyDescent="0.25"/>
    <row r="345" ht="13.2" x14ac:dyDescent="0.25"/>
    <row r="346" ht="13.2" x14ac:dyDescent="0.25"/>
    <row r="347" ht="13.2" x14ac:dyDescent="0.25"/>
    <row r="348" ht="13.2" x14ac:dyDescent="0.25"/>
    <row r="349" ht="13.2" x14ac:dyDescent="0.25"/>
    <row r="350" ht="13.2" x14ac:dyDescent="0.25"/>
    <row r="351" ht="13.2" x14ac:dyDescent="0.25"/>
    <row r="352" ht="13.2" x14ac:dyDescent="0.25"/>
    <row r="353" ht="13.2" x14ac:dyDescent="0.25"/>
    <row r="354" ht="13.2" x14ac:dyDescent="0.25"/>
    <row r="355" ht="13.2" x14ac:dyDescent="0.25"/>
    <row r="356" ht="13.2" x14ac:dyDescent="0.25"/>
    <row r="357" ht="13.2" x14ac:dyDescent="0.25"/>
    <row r="358" ht="13.2" x14ac:dyDescent="0.25"/>
    <row r="359" ht="13.2" x14ac:dyDescent="0.25"/>
    <row r="360" ht="13.2" x14ac:dyDescent="0.25"/>
    <row r="361" ht="13.2" x14ac:dyDescent="0.25"/>
    <row r="362" ht="13.2" x14ac:dyDescent="0.25"/>
    <row r="363" ht="13.2" x14ac:dyDescent="0.25"/>
    <row r="364" ht="13.2" x14ac:dyDescent="0.25"/>
    <row r="365" ht="13.2" x14ac:dyDescent="0.25"/>
    <row r="366" ht="13.2" x14ac:dyDescent="0.25"/>
    <row r="367" ht="13.2" x14ac:dyDescent="0.25"/>
    <row r="368" ht="13.2" x14ac:dyDescent="0.25"/>
    <row r="369" ht="13.2" x14ac:dyDescent="0.25"/>
    <row r="370" ht="13.2" x14ac:dyDescent="0.25"/>
    <row r="371" ht="13.2" x14ac:dyDescent="0.25"/>
    <row r="372" ht="13.2" x14ac:dyDescent="0.25"/>
    <row r="373" ht="13.2" x14ac:dyDescent="0.25"/>
    <row r="374" ht="13.2" x14ac:dyDescent="0.25"/>
    <row r="375" ht="13.2" x14ac:dyDescent="0.25"/>
    <row r="376" ht="13.2" x14ac:dyDescent="0.25"/>
    <row r="377" ht="13.2" x14ac:dyDescent="0.25"/>
    <row r="378" ht="13.2" x14ac:dyDescent="0.25"/>
    <row r="379" ht="13.2" x14ac:dyDescent="0.25"/>
    <row r="380" ht="13.2" x14ac:dyDescent="0.25"/>
    <row r="381" ht="13.2" x14ac:dyDescent="0.25"/>
    <row r="382" ht="13.2" x14ac:dyDescent="0.25"/>
    <row r="383" ht="13.2" x14ac:dyDescent="0.25"/>
    <row r="384" ht="13.2" x14ac:dyDescent="0.25"/>
    <row r="385" ht="13.2" x14ac:dyDescent="0.25"/>
    <row r="386" ht="13.2" x14ac:dyDescent="0.25"/>
    <row r="387" ht="13.2" x14ac:dyDescent="0.25"/>
    <row r="388" ht="13.2" x14ac:dyDescent="0.25"/>
    <row r="389" ht="13.2" x14ac:dyDescent="0.25"/>
    <row r="390" ht="13.2" x14ac:dyDescent="0.25"/>
    <row r="391" ht="13.2" x14ac:dyDescent="0.25"/>
    <row r="392" ht="13.2" x14ac:dyDescent="0.25"/>
    <row r="393" ht="13.2" x14ac:dyDescent="0.25"/>
    <row r="394" ht="13.2" x14ac:dyDescent="0.25"/>
    <row r="395" ht="13.2" x14ac:dyDescent="0.25"/>
    <row r="396" ht="13.2" x14ac:dyDescent="0.25"/>
    <row r="397" ht="13.2" x14ac:dyDescent="0.25"/>
    <row r="398" ht="13.2" x14ac:dyDescent="0.25"/>
    <row r="399" ht="13.2" x14ac:dyDescent="0.25"/>
    <row r="400" ht="13.2" x14ac:dyDescent="0.25"/>
    <row r="401" ht="13.2" x14ac:dyDescent="0.25"/>
    <row r="402" ht="13.2" x14ac:dyDescent="0.25"/>
    <row r="403" ht="13.2" x14ac:dyDescent="0.25"/>
    <row r="404" ht="13.2" x14ac:dyDescent="0.25"/>
    <row r="405" ht="13.2" x14ac:dyDescent="0.25"/>
    <row r="406" ht="13.2" x14ac:dyDescent="0.25"/>
    <row r="407" ht="13.2" x14ac:dyDescent="0.25"/>
    <row r="408" ht="13.2" x14ac:dyDescent="0.25"/>
    <row r="409" ht="13.2" x14ac:dyDescent="0.25"/>
    <row r="410" ht="13.2" x14ac:dyDescent="0.25"/>
    <row r="411" ht="13.2" x14ac:dyDescent="0.25"/>
    <row r="412" ht="13.2" x14ac:dyDescent="0.25"/>
    <row r="413" ht="13.2" x14ac:dyDescent="0.25"/>
    <row r="414" ht="13.2" x14ac:dyDescent="0.25"/>
    <row r="415" ht="13.2" x14ac:dyDescent="0.25"/>
    <row r="416" ht="13.2" x14ac:dyDescent="0.25"/>
    <row r="417" ht="13.2" x14ac:dyDescent="0.25"/>
    <row r="418" ht="13.2" x14ac:dyDescent="0.25"/>
    <row r="419" ht="13.2" x14ac:dyDescent="0.25"/>
    <row r="420" ht="13.2" x14ac:dyDescent="0.25"/>
    <row r="421" ht="13.2" x14ac:dyDescent="0.25"/>
    <row r="422" ht="13.2" x14ac:dyDescent="0.25"/>
    <row r="423" ht="13.2" x14ac:dyDescent="0.25"/>
    <row r="424" ht="13.2" x14ac:dyDescent="0.25"/>
    <row r="425" ht="13.2" x14ac:dyDescent="0.25"/>
    <row r="426" ht="13.2" x14ac:dyDescent="0.25"/>
    <row r="427" ht="13.2" x14ac:dyDescent="0.25"/>
    <row r="428" ht="13.2" x14ac:dyDescent="0.25"/>
    <row r="429" ht="13.2" x14ac:dyDescent="0.25"/>
    <row r="430" ht="13.2" x14ac:dyDescent="0.25"/>
    <row r="431" ht="13.2" x14ac:dyDescent="0.25"/>
    <row r="432" ht="13.2" x14ac:dyDescent="0.25"/>
    <row r="433" ht="13.2" x14ac:dyDescent="0.25"/>
    <row r="434" ht="13.2" x14ac:dyDescent="0.25"/>
    <row r="435" ht="13.2" x14ac:dyDescent="0.25"/>
    <row r="436" ht="13.2" x14ac:dyDescent="0.25"/>
    <row r="437" ht="13.2" x14ac:dyDescent="0.25"/>
    <row r="438" ht="13.2" x14ac:dyDescent="0.25"/>
    <row r="439" ht="13.2" x14ac:dyDescent="0.25"/>
    <row r="440" ht="13.2" x14ac:dyDescent="0.25"/>
    <row r="441" ht="13.2" x14ac:dyDescent="0.25"/>
    <row r="442" ht="13.2" x14ac:dyDescent="0.25"/>
    <row r="443" ht="13.2" x14ac:dyDescent="0.25"/>
    <row r="444" ht="13.2" x14ac:dyDescent="0.25"/>
    <row r="445" ht="13.2" x14ac:dyDescent="0.25"/>
    <row r="446" ht="13.2" x14ac:dyDescent="0.25"/>
    <row r="447" ht="13.2" x14ac:dyDescent="0.25"/>
    <row r="448" ht="13.2" x14ac:dyDescent="0.25"/>
    <row r="449" ht="13.2" x14ac:dyDescent="0.25"/>
    <row r="450" ht="13.2" x14ac:dyDescent="0.25"/>
    <row r="451" ht="13.2" x14ac:dyDescent="0.25"/>
    <row r="452" ht="13.2" x14ac:dyDescent="0.25"/>
    <row r="453" ht="13.2" x14ac:dyDescent="0.25"/>
    <row r="454" ht="13.2" x14ac:dyDescent="0.25"/>
    <row r="455" ht="13.2" x14ac:dyDescent="0.25"/>
    <row r="456" ht="13.2" x14ac:dyDescent="0.25"/>
    <row r="457" ht="13.2" x14ac:dyDescent="0.25"/>
    <row r="458" ht="13.2" x14ac:dyDescent="0.25"/>
    <row r="459" ht="13.2" x14ac:dyDescent="0.25"/>
    <row r="460" ht="13.2" x14ac:dyDescent="0.25"/>
    <row r="461" ht="13.2" x14ac:dyDescent="0.25"/>
    <row r="462" ht="13.2" x14ac:dyDescent="0.25"/>
    <row r="463" ht="13.2" x14ac:dyDescent="0.25"/>
    <row r="464" ht="13.2" x14ac:dyDescent="0.25"/>
    <row r="465" ht="13.2" x14ac:dyDescent="0.25"/>
    <row r="466" ht="13.2" x14ac:dyDescent="0.25"/>
    <row r="467" ht="13.2" x14ac:dyDescent="0.25"/>
    <row r="468" ht="13.2" x14ac:dyDescent="0.25"/>
    <row r="469" ht="13.2" x14ac:dyDescent="0.25"/>
    <row r="470" ht="13.2" x14ac:dyDescent="0.25"/>
    <row r="471" ht="13.2" x14ac:dyDescent="0.25"/>
    <row r="472" ht="13.2" x14ac:dyDescent="0.25"/>
    <row r="473" ht="13.2" x14ac:dyDescent="0.25"/>
    <row r="474" ht="13.2" x14ac:dyDescent="0.25"/>
    <row r="475" ht="13.2" x14ac:dyDescent="0.25"/>
    <row r="476" ht="13.2" x14ac:dyDescent="0.25"/>
    <row r="477" ht="13.2" x14ac:dyDescent="0.25"/>
    <row r="478" ht="13.2" x14ac:dyDescent="0.25"/>
    <row r="479" ht="13.2" x14ac:dyDescent="0.25"/>
    <row r="480" ht="13.2" x14ac:dyDescent="0.25"/>
    <row r="481" ht="13.2" x14ac:dyDescent="0.25"/>
    <row r="482" ht="13.2" x14ac:dyDescent="0.25"/>
    <row r="483" ht="13.2" x14ac:dyDescent="0.25"/>
    <row r="484" ht="13.2" x14ac:dyDescent="0.25"/>
    <row r="485" ht="13.2" x14ac:dyDescent="0.25"/>
    <row r="486" ht="13.2" x14ac:dyDescent="0.25"/>
    <row r="487" ht="13.2" x14ac:dyDescent="0.25"/>
    <row r="488" ht="13.2" x14ac:dyDescent="0.25"/>
    <row r="489" ht="13.2" x14ac:dyDescent="0.25"/>
    <row r="490" ht="13.2" x14ac:dyDescent="0.25"/>
    <row r="491" ht="13.2" x14ac:dyDescent="0.25"/>
    <row r="492" ht="13.2" x14ac:dyDescent="0.25"/>
    <row r="493" ht="13.2" x14ac:dyDescent="0.25"/>
    <row r="494" ht="13.2" x14ac:dyDescent="0.25"/>
    <row r="495" ht="13.2" x14ac:dyDescent="0.25"/>
    <row r="496" ht="13.2" x14ac:dyDescent="0.25"/>
    <row r="497" ht="13.2" x14ac:dyDescent="0.25"/>
    <row r="498" ht="13.2" x14ac:dyDescent="0.25"/>
    <row r="499" ht="13.2" x14ac:dyDescent="0.25"/>
    <row r="500" ht="13.2" x14ac:dyDescent="0.25"/>
    <row r="501" ht="13.2" x14ac:dyDescent="0.25"/>
    <row r="502" ht="13.2" x14ac:dyDescent="0.25"/>
    <row r="503" ht="13.2" x14ac:dyDescent="0.25"/>
    <row r="504" ht="13.2" x14ac:dyDescent="0.25"/>
    <row r="505" ht="13.2" x14ac:dyDescent="0.25"/>
    <row r="506" ht="13.2" x14ac:dyDescent="0.25"/>
    <row r="507" ht="13.2" x14ac:dyDescent="0.25"/>
    <row r="508" ht="13.2" x14ac:dyDescent="0.25"/>
    <row r="509" ht="13.2" x14ac:dyDescent="0.25"/>
    <row r="510" ht="13.2" x14ac:dyDescent="0.25"/>
    <row r="511" ht="13.2" x14ac:dyDescent="0.25"/>
    <row r="512" ht="13.2" x14ac:dyDescent="0.25"/>
    <row r="513" ht="13.2" x14ac:dyDescent="0.25"/>
    <row r="514" ht="13.2" x14ac:dyDescent="0.25"/>
    <row r="515" ht="13.2" x14ac:dyDescent="0.25"/>
    <row r="516" ht="13.2" x14ac:dyDescent="0.25"/>
    <row r="517" ht="13.2" x14ac:dyDescent="0.25"/>
    <row r="518" ht="13.2" x14ac:dyDescent="0.25"/>
    <row r="519" ht="13.2" x14ac:dyDescent="0.25"/>
    <row r="520" ht="13.2" x14ac:dyDescent="0.25"/>
    <row r="521" ht="13.2" x14ac:dyDescent="0.25"/>
    <row r="522" ht="13.2" x14ac:dyDescent="0.25"/>
    <row r="523" ht="13.2" x14ac:dyDescent="0.25"/>
    <row r="524" ht="13.2" x14ac:dyDescent="0.25"/>
    <row r="525" ht="13.2" x14ac:dyDescent="0.25"/>
    <row r="526" ht="13.2" x14ac:dyDescent="0.25"/>
    <row r="527" ht="13.2" x14ac:dyDescent="0.25"/>
    <row r="528" ht="13.2" x14ac:dyDescent="0.25"/>
    <row r="529" ht="13.2" x14ac:dyDescent="0.25"/>
    <row r="530" ht="13.2" x14ac:dyDescent="0.25"/>
    <row r="531" ht="13.2" x14ac:dyDescent="0.25"/>
    <row r="532" ht="13.2" x14ac:dyDescent="0.25"/>
    <row r="533" ht="13.2" x14ac:dyDescent="0.25"/>
    <row r="534" ht="13.2" x14ac:dyDescent="0.25"/>
    <row r="535" ht="13.2" x14ac:dyDescent="0.25"/>
    <row r="536" ht="13.2" x14ac:dyDescent="0.25"/>
    <row r="537" ht="13.2" x14ac:dyDescent="0.25"/>
    <row r="538" ht="13.2" x14ac:dyDescent="0.25"/>
    <row r="539" ht="13.2" x14ac:dyDescent="0.25"/>
    <row r="540" ht="13.2" x14ac:dyDescent="0.25"/>
    <row r="541" ht="13.2" x14ac:dyDescent="0.25"/>
    <row r="542" ht="13.2" x14ac:dyDescent="0.25"/>
    <row r="543" ht="13.2" x14ac:dyDescent="0.25"/>
    <row r="544" ht="13.2" x14ac:dyDescent="0.25"/>
    <row r="545" ht="13.2" x14ac:dyDescent="0.25"/>
    <row r="546" ht="13.2" x14ac:dyDescent="0.25"/>
    <row r="547" ht="13.2" x14ac:dyDescent="0.25"/>
    <row r="548" ht="13.2" x14ac:dyDescent="0.25"/>
    <row r="549" ht="13.2" x14ac:dyDescent="0.25"/>
    <row r="550" ht="13.2" x14ac:dyDescent="0.25"/>
    <row r="551" ht="13.2" x14ac:dyDescent="0.25"/>
    <row r="552" ht="13.2" x14ac:dyDescent="0.25"/>
    <row r="553" ht="13.2" x14ac:dyDescent="0.25"/>
    <row r="554" ht="13.2" x14ac:dyDescent="0.25"/>
    <row r="555" ht="13.2" x14ac:dyDescent="0.25"/>
    <row r="556" ht="13.2" x14ac:dyDescent="0.25"/>
    <row r="557" ht="13.2" x14ac:dyDescent="0.25"/>
    <row r="558" ht="13.2" x14ac:dyDescent="0.25"/>
    <row r="559" ht="13.2" x14ac:dyDescent="0.25"/>
    <row r="560" ht="13.2" x14ac:dyDescent="0.25"/>
    <row r="561" ht="13.2" x14ac:dyDescent="0.25"/>
    <row r="562" ht="13.2" x14ac:dyDescent="0.25"/>
    <row r="563" ht="13.2" x14ac:dyDescent="0.25"/>
    <row r="564" ht="13.2" x14ac:dyDescent="0.25"/>
    <row r="565" ht="13.2" x14ac:dyDescent="0.25"/>
    <row r="566" ht="13.2" x14ac:dyDescent="0.25"/>
    <row r="567" ht="13.2" x14ac:dyDescent="0.25"/>
    <row r="568" ht="13.2" x14ac:dyDescent="0.25"/>
    <row r="569" ht="13.2" x14ac:dyDescent="0.25"/>
    <row r="570" ht="13.2" x14ac:dyDescent="0.25"/>
    <row r="571" ht="13.2" x14ac:dyDescent="0.25"/>
    <row r="572" ht="13.2" x14ac:dyDescent="0.25"/>
    <row r="573" ht="13.2" x14ac:dyDescent="0.25"/>
    <row r="574" ht="13.2" x14ac:dyDescent="0.25"/>
    <row r="575" ht="13.2" x14ac:dyDescent="0.25"/>
    <row r="576" ht="13.2" x14ac:dyDescent="0.25"/>
    <row r="577" ht="13.2" x14ac:dyDescent="0.25"/>
    <row r="578" ht="13.2" x14ac:dyDescent="0.25"/>
    <row r="579" ht="13.2" x14ac:dyDescent="0.25"/>
    <row r="580" ht="13.2" x14ac:dyDescent="0.25"/>
    <row r="581" ht="13.2" x14ac:dyDescent="0.25"/>
    <row r="582" ht="13.2" x14ac:dyDescent="0.25"/>
    <row r="583" ht="13.2" x14ac:dyDescent="0.25"/>
    <row r="584" ht="13.2" x14ac:dyDescent="0.25"/>
    <row r="585" ht="13.2" x14ac:dyDescent="0.25"/>
    <row r="586" ht="13.2" x14ac:dyDescent="0.25"/>
    <row r="587" ht="13.2" x14ac:dyDescent="0.25"/>
    <row r="588" ht="13.2" x14ac:dyDescent="0.25"/>
    <row r="589" ht="13.2" x14ac:dyDescent="0.25"/>
    <row r="590" ht="13.2" x14ac:dyDescent="0.25"/>
    <row r="591" ht="13.2" x14ac:dyDescent="0.25"/>
    <row r="592" ht="13.2" x14ac:dyDescent="0.25"/>
    <row r="593" ht="13.2" x14ac:dyDescent="0.25"/>
    <row r="594" ht="13.2" x14ac:dyDescent="0.25"/>
    <row r="595" ht="13.2" x14ac:dyDescent="0.25"/>
    <row r="596" ht="13.2" x14ac:dyDescent="0.25"/>
    <row r="597" ht="13.2" x14ac:dyDescent="0.25"/>
    <row r="598" ht="13.2" x14ac:dyDescent="0.25"/>
    <row r="599" ht="13.2" x14ac:dyDescent="0.25"/>
    <row r="600" ht="13.2" x14ac:dyDescent="0.25"/>
    <row r="601" ht="13.2" x14ac:dyDescent="0.25"/>
    <row r="602" ht="13.2" x14ac:dyDescent="0.25"/>
    <row r="603" ht="13.2" x14ac:dyDescent="0.25"/>
    <row r="604" ht="13.2" x14ac:dyDescent="0.25"/>
    <row r="605" ht="13.2" x14ac:dyDescent="0.25"/>
    <row r="606" ht="13.2" x14ac:dyDescent="0.25"/>
    <row r="607" ht="13.2" x14ac:dyDescent="0.25"/>
    <row r="608" ht="13.2" x14ac:dyDescent="0.25"/>
    <row r="609" ht="13.2" x14ac:dyDescent="0.25"/>
    <row r="610" ht="13.2" x14ac:dyDescent="0.25"/>
    <row r="611" ht="13.2" x14ac:dyDescent="0.25"/>
    <row r="612" ht="13.2" x14ac:dyDescent="0.25"/>
    <row r="613" ht="13.2" x14ac:dyDescent="0.25"/>
    <row r="614" ht="13.2" x14ac:dyDescent="0.25"/>
    <row r="615" ht="13.2" x14ac:dyDescent="0.25"/>
    <row r="616" ht="13.2" x14ac:dyDescent="0.25"/>
    <row r="617" ht="13.2" x14ac:dyDescent="0.25"/>
    <row r="618" ht="13.2" x14ac:dyDescent="0.25"/>
    <row r="619" ht="13.2" x14ac:dyDescent="0.25"/>
    <row r="620" ht="13.2" x14ac:dyDescent="0.25"/>
    <row r="621" ht="13.2" x14ac:dyDescent="0.25"/>
    <row r="622" ht="13.2" x14ac:dyDescent="0.25"/>
    <row r="623" ht="13.2" x14ac:dyDescent="0.25"/>
    <row r="624" ht="13.2" x14ac:dyDescent="0.25"/>
    <row r="625" ht="13.2" x14ac:dyDescent="0.25"/>
    <row r="626" ht="13.2" x14ac:dyDescent="0.25"/>
    <row r="627" ht="13.2" x14ac:dyDescent="0.25"/>
    <row r="628" ht="13.2" x14ac:dyDescent="0.25"/>
    <row r="629" ht="13.2" x14ac:dyDescent="0.25"/>
    <row r="630" ht="13.2" x14ac:dyDescent="0.25"/>
    <row r="631" ht="13.2" x14ac:dyDescent="0.25"/>
    <row r="632" ht="13.2" x14ac:dyDescent="0.25"/>
    <row r="633" ht="13.2" x14ac:dyDescent="0.25"/>
    <row r="634" ht="13.2" x14ac:dyDescent="0.25"/>
    <row r="635" ht="13.2" x14ac:dyDescent="0.25"/>
    <row r="636" ht="13.2" x14ac:dyDescent="0.25"/>
    <row r="637" ht="13.2" x14ac:dyDescent="0.25"/>
    <row r="638" ht="13.2" x14ac:dyDescent="0.25"/>
    <row r="639" ht="13.2" x14ac:dyDescent="0.25"/>
    <row r="640" ht="13.2" x14ac:dyDescent="0.25"/>
    <row r="641" ht="13.2" x14ac:dyDescent="0.25"/>
    <row r="642" ht="13.2" x14ac:dyDescent="0.25"/>
    <row r="643" ht="13.2" x14ac:dyDescent="0.25"/>
    <row r="644" ht="13.2" x14ac:dyDescent="0.25"/>
    <row r="645" ht="13.2" x14ac:dyDescent="0.25"/>
    <row r="646" ht="13.2" x14ac:dyDescent="0.25"/>
    <row r="647" ht="13.2" x14ac:dyDescent="0.25"/>
    <row r="648" ht="13.2" x14ac:dyDescent="0.25"/>
    <row r="649" ht="13.2" x14ac:dyDescent="0.25"/>
    <row r="650" ht="13.2" x14ac:dyDescent="0.25"/>
    <row r="651" ht="13.2" x14ac:dyDescent="0.25"/>
    <row r="652" ht="13.2" x14ac:dyDescent="0.25"/>
    <row r="653" ht="13.2" x14ac:dyDescent="0.25"/>
    <row r="654" ht="13.2" x14ac:dyDescent="0.25"/>
    <row r="655" ht="13.2" x14ac:dyDescent="0.25"/>
    <row r="656" ht="13.2" x14ac:dyDescent="0.25"/>
    <row r="657" ht="13.2" x14ac:dyDescent="0.25"/>
    <row r="658" ht="13.2" x14ac:dyDescent="0.25"/>
    <row r="659" ht="13.2" x14ac:dyDescent="0.25"/>
    <row r="660" ht="13.2" x14ac:dyDescent="0.25"/>
    <row r="661" ht="13.2" x14ac:dyDescent="0.25"/>
    <row r="662" ht="13.2" x14ac:dyDescent="0.25"/>
    <row r="663" ht="13.2" x14ac:dyDescent="0.25"/>
    <row r="664" ht="13.2" x14ac:dyDescent="0.25"/>
    <row r="665" ht="13.2" x14ac:dyDescent="0.25"/>
    <row r="666" ht="13.2" x14ac:dyDescent="0.25"/>
    <row r="667" ht="13.2" x14ac:dyDescent="0.25"/>
    <row r="668" ht="13.2" x14ac:dyDescent="0.25"/>
    <row r="669" ht="13.2" x14ac:dyDescent="0.25"/>
    <row r="670" ht="13.2" x14ac:dyDescent="0.25"/>
    <row r="671" ht="13.2" x14ac:dyDescent="0.25"/>
    <row r="672" ht="13.2" x14ac:dyDescent="0.25"/>
    <row r="673" ht="13.2" x14ac:dyDescent="0.25"/>
    <row r="674" ht="13.2" x14ac:dyDescent="0.25"/>
    <row r="675" ht="13.2" x14ac:dyDescent="0.25"/>
    <row r="676" ht="13.2" x14ac:dyDescent="0.25"/>
    <row r="677" ht="13.2" x14ac:dyDescent="0.25"/>
    <row r="678" ht="13.2" x14ac:dyDescent="0.25"/>
    <row r="679" ht="13.2" x14ac:dyDescent="0.25"/>
    <row r="680" ht="13.2" x14ac:dyDescent="0.25"/>
    <row r="681" ht="13.2" x14ac:dyDescent="0.25"/>
    <row r="682" ht="13.2" x14ac:dyDescent="0.25"/>
    <row r="683" ht="13.2" x14ac:dyDescent="0.25"/>
    <row r="684" ht="13.2" x14ac:dyDescent="0.25"/>
    <row r="685" ht="13.2" x14ac:dyDescent="0.25"/>
    <row r="686" ht="13.2" x14ac:dyDescent="0.25"/>
    <row r="687" ht="13.2" x14ac:dyDescent="0.25"/>
    <row r="688" ht="13.2" x14ac:dyDescent="0.25"/>
    <row r="689" ht="13.2" x14ac:dyDescent="0.25"/>
    <row r="690" ht="13.2" x14ac:dyDescent="0.25"/>
    <row r="691" ht="13.2" x14ac:dyDescent="0.25"/>
    <row r="692" ht="13.2" x14ac:dyDescent="0.25"/>
    <row r="693" ht="13.2" x14ac:dyDescent="0.25"/>
    <row r="694" ht="13.2" x14ac:dyDescent="0.25"/>
    <row r="695" ht="13.2" x14ac:dyDescent="0.25"/>
    <row r="696" ht="13.2" x14ac:dyDescent="0.25"/>
    <row r="697" ht="13.2" x14ac:dyDescent="0.25"/>
    <row r="698" ht="13.2" x14ac:dyDescent="0.25"/>
    <row r="699" ht="13.2" x14ac:dyDescent="0.25"/>
    <row r="700" ht="13.2" x14ac:dyDescent="0.25"/>
    <row r="701" ht="13.2" x14ac:dyDescent="0.25"/>
    <row r="702" ht="13.2" x14ac:dyDescent="0.25"/>
    <row r="703" ht="13.2" x14ac:dyDescent="0.25"/>
    <row r="704" ht="13.2" x14ac:dyDescent="0.25"/>
    <row r="705" ht="13.2" x14ac:dyDescent="0.25"/>
    <row r="706" ht="13.2" x14ac:dyDescent="0.25"/>
    <row r="707" ht="13.2" x14ac:dyDescent="0.25"/>
    <row r="708" ht="13.2" x14ac:dyDescent="0.25"/>
    <row r="709" ht="13.2" x14ac:dyDescent="0.25"/>
    <row r="710" ht="13.2" x14ac:dyDescent="0.25"/>
    <row r="711" ht="13.2" x14ac:dyDescent="0.25"/>
    <row r="712" ht="13.2" x14ac:dyDescent="0.25"/>
    <row r="713" ht="13.2" x14ac:dyDescent="0.25"/>
    <row r="714" ht="13.2" x14ac:dyDescent="0.25"/>
    <row r="715" ht="13.2" x14ac:dyDescent="0.25"/>
    <row r="716" ht="13.2" x14ac:dyDescent="0.25"/>
    <row r="717" ht="13.2" x14ac:dyDescent="0.25"/>
    <row r="718" ht="13.2" x14ac:dyDescent="0.25"/>
    <row r="719" ht="13.2" x14ac:dyDescent="0.25"/>
    <row r="720" ht="13.2" x14ac:dyDescent="0.25"/>
    <row r="721" ht="13.2" x14ac:dyDescent="0.25"/>
    <row r="722" ht="13.2" x14ac:dyDescent="0.25"/>
    <row r="723" ht="13.2" x14ac:dyDescent="0.25"/>
    <row r="724" ht="13.2" x14ac:dyDescent="0.25"/>
    <row r="725" ht="13.2" x14ac:dyDescent="0.25"/>
    <row r="726" ht="13.2" x14ac:dyDescent="0.25"/>
    <row r="727" ht="13.2" x14ac:dyDescent="0.25"/>
    <row r="728" ht="13.2" x14ac:dyDescent="0.25"/>
    <row r="729" ht="13.2" x14ac:dyDescent="0.25"/>
    <row r="730" ht="13.2" x14ac:dyDescent="0.25"/>
    <row r="731" ht="13.2" x14ac:dyDescent="0.25"/>
    <row r="732" ht="13.2" x14ac:dyDescent="0.25"/>
    <row r="733" ht="13.2" x14ac:dyDescent="0.25"/>
    <row r="734" ht="13.2" x14ac:dyDescent="0.25"/>
    <row r="735" ht="13.2" x14ac:dyDescent="0.25"/>
    <row r="736" ht="13.2" x14ac:dyDescent="0.25"/>
    <row r="737" ht="13.2" x14ac:dyDescent="0.25"/>
    <row r="738" ht="13.2" x14ac:dyDescent="0.25"/>
    <row r="739" ht="13.2" x14ac:dyDescent="0.25"/>
    <row r="740" ht="13.2" x14ac:dyDescent="0.25"/>
    <row r="741" ht="13.2" x14ac:dyDescent="0.25"/>
    <row r="742" ht="13.2" x14ac:dyDescent="0.25"/>
    <row r="743" ht="13.2" x14ac:dyDescent="0.25"/>
    <row r="744" ht="13.2" x14ac:dyDescent="0.25"/>
    <row r="745" ht="13.2" x14ac:dyDescent="0.25"/>
    <row r="746" ht="13.2" x14ac:dyDescent="0.25"/>
    <row r="747" ht="13.2" x14ac:dyDescent="0.25"/>
    <row r="748" ht="13.2" x14ac:dyDescent="0.25"/>
    <row r="749" ht="13.2" x14ac:dyDescent="0.25"/>
    <row r="750" ht="13.2" x14ac:dyDescent="0.25"/>
    <row r="751" ht="13.2" x14ac:dyDescent="0.25"/>
    <row r="752" ht="13.2" x14ac:dyDescent="0.25"/>
    <row r="753" ht="13.2" x14ac:dyDescent="0.25"/>
    <row r="754" ht="13.2" x14ac:dyDescent="0.25"/>
    <row r="755" ht="13.2" x14ac:dyDescent="0.25"/>
    <row r="756" ht="13.2" x14ac:dyDescent="0.25"/>
    <row r="757" ht="13.2" x14ac:dyDescent="0.25"/>
    <row r="758" ht="13.2" x14ac:dyDescent="0.25"/>
    <row r="759" ht="13.2" x14ac:dyDescent="0.25"/>
    <row r="760" ht="13.2" x14ac:dyDescent="0.25"/>
    <row r="761" ht="13.2" x14ac:dyDescent="0.25"/>
    <row r="762" ht="13.2" x14ac:dyDescent="0.25"/>
    <row r="763" ht="13.2" x14ac:dyDescent="0.25"/>
    <row r="764" ht="13.2" x14ac:dyDescent="0.25"/>
    <row r="765" ht="13.2" x14ac:dyDescent="0.25"/>
    <row r="766" ht="13.2" x14ac:dyDescent="0.25"/>
    <row r="767" ht="13.2" x14ac:dyDescent="0.25"/>
    <row r="768" ht="13.2" x14ac:dyDescent="0.25"/>
    <row r="769" ht="13.2" x14ac:dyDescent="0.25"/>
    <row r="770" ht="13.2" x14ac:dyDescent="0.25"/>
    <row r="771" ht="13.2" x14ac:dyDescent="0.25"/>
    <row r="772" ht="13.2" x14ac:dyDescent="0.25"/>
    <row r="773" ht="13.2" x14ac:dyDescent="0.25"/>
    <row r="774" ht="13.2" x14ac:dyDescent="0.25"/>
    <row r="775" ht="13.2" x14ac:dyDescent="0.25"/>
    <row r="776" ht="13.2" x14ac:dyDescent="0.25"/>
    <row r="777" ht="13.2" x14ac:dyDescent="0.25"/>
    <row r="778" ht="13.2" x14ac:dyDescent="0.25"/>
    <row r="779" ht="13.2" x14ac:dyDescent="0.25"/>
    <row r="780" ht="13.2" x14ac:dyDescent="0.25"/>
    <row r="781" ht="13.2" x14ac:dyDescent="0.25"/>
    <row r="782" ht="13.2" x14ac:dyDescent="0.25"/>
    <row r="783" ht="13.2" x14ac:dyDescent="0.25"/>
    <row r="784" ht="13.2" x14ac:dyDescent="0.25"/>
    <row r="785" ht="13.2" x14ac:dyDescent="0.25"/>
    <row r="786" ht="13.2" x14ac:dyDescent="0.25"/>
    <row r="787" ht="13.2" x14ac:dyDescent="0.25"/>
    <row r="788" ht="13.2" x14ac:dyDescent="0.25"/>
    <row r="789" ht="13.2" x14ac:dyDescent="0.25"/>
    <row r="790" ht="13.2" x14ac:dyDescent="0.25"/>
    <row r="791" ht="13.2" x14ac:dyDescent="0.25"/>
    <row r="792" ht="13.2" x14ac:dyDescent="0.25"/>
    <row r="793" ht="13.2" x14ac:dyDescent="0.25"/>
    <row r="794" ht="13.2" x14ac:dyDescent="0.25"/>
    <row r="795" ht="13.2" x14ac:dyDescent="0.25"/>
    <row r="796" ht="13.2" x14ac:dyDescent="0.25"/>
    <row r="797" ht="13.2" x14ac:dyDescent="0.25"/>
    <row r="798" ht="13.2" x14ac:dyDescent="0.25"/>
    <row r="799" ht="13.2" x14ac:dyDescent="0.25"/>
    <row r="800" ht="13.2" x14ac:dyDescent="0.25"/>
    <row r="801" ht="13.2" x14ac:dyDescent="0.25"/>
    <row r="802" ht="13.2" x14ac:dyDescent="0.25"/>
    <row r="803" ht="13.2" x14ac:dyDescent="0.25"/>
    <row r="804" ht="13.2" x14ac:dyDescent="0.25"/>
    <row r="805" ht="13.2" x14ac:dyDescent="0.25"/>
    <row r="806" ht="13.2" x14ac:dyDescent="0.25"/>
    <row r="807" ht="13.2" x14ac:dyDescent="0.25"/>
    <row r="808" ht="13.2" x14ac:dyDescent="0.25"/>
    <row r="809" ht="13.2" x14ac:dyDescent="0.25"/>
    <row r="810" ht="13.2" x14ac:dyDescent="0.25"/>
    <row r="811" ht="13.2" x14ac:dyDescent="0.25"/>
    <row r="812" ht="13.2" x14ac:dyDescent="0.25"/>
    <row r="813" ht="13.2" x14ac:dyDescent="0.25"/>
    <row r="814" ht="13.2" x14ac:dyDescent="0.25"/>
    <row r="815" ht="13.2" x14ac:dyDescent="0.25"/>
    <row r="816" ht="13.2" x14ac:dyDescent="0.25"/>
    <row r="817" ht="13.2" x14ac:dyDescent="0.25"/>
    <row r="818" ht="13.2" x14ac:dyDescent="0.25"/>
    <row r="819" ht="13.2" x14ac:dyDescent="0.25"/>
    <row r="820" ht="13.2" x14ac:dyDescent="0.25"/>
    <row r="821" ht="13.2" x14ac:dyDescent="0.25"/>
    <row r="822" ht="13.2" x14ac:dyDescent="0.25"/>
    <row r="823" ht="13.2" x14ac:dyDescent="0.25"/>
    <row r="824" ht="13.2" x14ac:dyDescent="0.25"/>
    <row r="825" ht="13.2" x14ac:dyDescent="0.25"/>
    <row r="826" ht="13.2" x14ac:dyDescent="0.25"/>
    <row r="827" ht="13.2" x14ac:dyDescent="0.25"/>
    <row r="828" ht="13.2" x14ac:dyDescent="0.25"/>
    <row r="829" ht="13.2" x14ac:dyDescent="0.25"/>
    <row r="830" ht="13.2" x14ac:dyDescent="0.25"/>
    <row r="831" ht="13.2" x14ac:dyDescent="0.25"/>
    <row r="832" ht="13.2" x14ac:dyDescent="0.25"/>
    <row r="833" ht="13.2" x14ac:dyDescent="0.25"/>
    <row r="834" ht="13.2" x14ac:dyDescent="0.25"/>
    <row r="835" ht="13.2" x14ac:dyDescent="0.25"/>
    <row r="836" ht="13.2" x14ac:dyDescent="0.25"/>
    <row r="837" ht="13.2" x14ac:dyDescent="0.25"/>
    <row r="838" ht="13.2" x14ac:dyDescent="0.25"/>
    <row r="839" ht="13.2" x14ac:dyDescent="0.25"/>
    <row r="840" ht="13.2" x14ac:dyDescent="0.25"/>
    <row r="841" ht="13.2" x14ac:dyDescent="0.25"/>
    <row r="842" ht="13.2" x14ac:dyDescent="0.25"/>
    <row r="843" ht="13.2" x14ac:dyDescent="0.25"/>
    <row r="844" ht="13.2" x14ac:dyDescent="0.25"/>
    <row r="845" ht="13.2" x14ac:dyDescent="0.25"/>
    <row r="846" ht="13.2" x14ac:dyDescent="0.25"/>
    <row r="847" ht="13.2" x14ac:dyDescent="0.25"/>
    <row r="848" ht="13.2" x14ac:dyDescent="0.25"/>
    <row r="849" ht="13.2" x14ac:dyDescent="0.25"/>
    <row r="850" ht="13.2" x14ac:dyDescent="0.25"/>
    <row r="851" ht="13.2" x14ac:dyDescent="0.25"/>
    <row r="852" ht="13.2" x14ac:dyDescent="0.25"/>
    <row r="853" ht="13.2" x14ac:dyDescent="0.25"/>
    <row r="854" ht="13.2" x14ac:dyDescent="0.25"/>
    <row r="855" ht="13.2" x14ac:dyDescent="0.25"/>
    <row r="856" ht="13.2" x14ac:dyDescent="0.25"/>
    <row r="857" ht="13.2" x14ac:dyDescent="0.25"/>
    <row r="858" ht="13.2" x14ac:dyDescent="0.25"/>
    <row r="859" ht="13.2" x14ac:dyDescent="0.25"/>
    <row r="860" ht="13.2" x14ac:dyDescent="0.25"/>
    <row r="861" ht="13.2" x14ac:dyDescent="0.25"/>
    <row r="862" ht="13.2" x14ac:dyDescent="0.25"/>
    <row r="863" ht="13.2" x14ac:dyDescent="0.25"/>
    <row r="864" ht="13.2" x14ac:dyDescent="0.25"/>
    <row r="865" ht="13.2" x14ac:dyDescent="0.25"/>
    <row r="866" ht="13.2" x14ac:dyDescent="0.25"/>
    <row r="867" ht="13.2" x14ac:dyDescent="0.25"/>
    <row r="868" ht="13.2" x14ac:dyDescent="0.25"/>
    <row r="869" ht="13.2" x14ac:dyDescent="0.25"/>
    <row r="870" ht="13.2" x14ac:dyDescent="0.25"/>
    <row r="871" ht="13.2" x14ac:dyDescent="0.25"/>
    <row r="872" ht="13.2" x14ac:dyDescent="0.25"/>
    <row r="873" ht="13.2" x14ac:dyDescent="0.25"/>
    <row r="874" ht="13.2" x14ac:dyDescent="0.25"/>
    <row r="875" ht="13.2" x14ac:dyDescent="0.25"/>
    <row r="876" ht="13.2" x14ac:dyDescent="0.25"/>
    <row r="877" ht="13.2" x14ac:dyDescent="0.25"/>
    <row r="878" ht="13.2" x14ac:dyDescent="0.25"/>
    <row r="879" ht="13.2" x14ac:dyDescent="0.25"/>
    <row r="880" ht="13.2" x14ac:dyDescent="0.25"/>
    <row r="881" ht="13.2" x14ac:dyDescent="0.25"/>
    <row r="882" ht="13.2" x14ac:dyDescent="0.25"/>
    <row r="883" ht="13.2" x14ac:dyDescent="0.25"/>
    <row r="884" ht="13.2" x14ac:dyDescent="0.25"/>
    <row r="885" ht="13.2" x14ac:dyDescent="0.25"/>
    <row r="886" ht="13.2" x14ac:dyDescent="0.25"/>
    <row r="887" ht="13.2" x14ac:dyDescent="0.25"/>
    <row r="888" ht="13.2" x14ac:dyDescent="0.25"/>
    <row r="889" ht="13.2" x14ac:dyDescent="0.25"/>
    <row r="890" ht="13.2" x14ac:dyDescent="0.25"/>
    <row r="891" ht="13.2" x14ac:dyDescent="0.25"/>
    <row r="892" ht="13.2" x14ac:dyDescent="0.25"/>
    <row r="893" ht="13.2" x14ac:dyDescent="0.25"/>
    <row r="894" ht="13.2" x14ac:dyDescent="0.25"/>
    <row r="895" ht="13.2" x14ac:dyDescent="0.25"/>
    <row r="896" ht="13.2" x14ac:dyDescent="0.25"/>
    <row r="897" ht="13.2" x14ac:dyDescent="0.25"/>
    <row r="898" ht="13.2" x14ac:dyDescent="0.25"/>
    <row r="899" ht="13.2" x14ac:dyDescent="0.25"/>
    <row r="900" ht="13.2" x14ac:dyDescent="0.25"/>
    <row r="901" ht="13.2" x14ac:dyDescent="0.25"/>
    <row r="902" ht="13.2" x14ac:dyDescent="0.25"/>
    <row r="903" ht="13.2" x14ac:dyDescent="0.25"/>
    <row r="904" ht="13.2" x14ac:dyDescent="0.25"/>
    <row r="905" ht="13.2" x14ac:dyDescent="0.25"/>
    <row r="906" ht="13.2" x14ac:dyDescent="0.25"/>
    <row r="907" ht="13.2" x14ac:dyDescent="0.25"/>
    <row r="908" ht="13.2" x14ac:dyDescent="0.25"/>
    <row r="909" ht="13.2" x14ac:dyDescent="0.25"/>
    <row r="910" ht="13.2" x14ac:dyDescent="0.25"/>
    <row r="911" ht="13.2" x14ac:dyDescent="0.25"/>
    <row r="912" ht="13.2" x14ac:dyDescent="0.25"/>
    <row r="913" ht="13.2" x14ac:dyDescent="0.25"/>
    <row r="914" ht="13.2" x14ac:dyDescent="0.25"/>
    <row r="915" ht="13.2" x14ac:dyDescent="0.25"/>
    <row r="916" ht="13.2" x14ac:dyDescent="0.25"/>
    <row r="917" ht="13.2" x14ac:dyDescent="0.25"/>
    <row r="918" ht="13.2" x14ac:dyDescent="0.25"/>
    <row r="919" ht="13.2" x14ac:dyDescent="0.25"/>
    <row r="920" ht="13.2" x14ac:dyDescent="0.25"/>
    <row r="921" ht="13.2" x14ac:dyDescent="0.25"/>
    <row r="922" ht="13.2" x14ac:dyDescent="0.25"/>
    <row r="923" ht="13.2" x14ac:dyDescent="0.25"/>
    <row r="924" ht="13.2" x14ac:dyDescent="0.25"/>
    <row r="925" ht="13.2" x14ac:dyDescent="0.25"/>
    <row r="926" ht="13.2" x14ac:dyDescent="0.25"/>
    <row r="927" ht="13.2" x14ac:dyDescent="0.25"/>
    <row r="928" ht="13.2" x14ac:dyDescent="0.25"/>
    <row r="929" ht="13.2" x14ac:dyDescent="0.25"/>
    <row r="930" ht="13.2" x14ac:dyDescent="0.25"/>
    <row r="931" ht="13.2" x14ac:dyDescent="0.25"/>
    <row r="932" ht="13.2" x14ac:dyDescent="0.25"/>
    <row r="933" ht="13.2" x14ac:dyDescent="0.25"/>
    <row r="934" ht="13.2" x14ac:dyDescent="0.25"/>
    <row r="935" ht="13.2" x14ac:dyDescent="0.25"/>
    <row r="936" ht="13.2" x14ac:dyDescent="0.25"/>
    <row r="937" ht="13.2" x14ac:dyDescent="0.25"/>
    <row r="938" ht="13.2" x14ac:dyDescent="0.25"/>
    <row r="939" ht="13.2" x14ac:dyDescent="0.25"/>
    <row r="940" ht="13.2" x14ac:dyDescent="0.25"/>
    <row r="941" ht="13.2" x14ac:dyDescent="0.25"/>
    <row r="942" ht="13.2" x14ac:dyDescent="0.25"/>
    <row r="943" ht="13.2" x14ac:dyDescent="0.25"/>
    <row r="944" ht="13.2" x14ac:dyDescent="0.25"/>
    <row r="945" ht="13.2" x14ac:dyDescent="0.25"/>
    <row r="946" ht="13.2" x14ac:dyDescent="0.25"/>
    <row r="947" ht="13.2" x14ac:dyDescent="0.25"/>
    <row r="948" ht="13.2" x14ac:dyDescent="0.25"/>
    <row r="949" ht="13.2" x14ac:dyDescent="0.25"/>
    <row r="950" ht="13.2" x14ac:dyDescent="0.25"/>
    <row r="951" ht="13.2" x14ac:dyDescent="0.25"/>
    <row r="952" ht="13.2" x14ac:dyDescent="0.25"/>
    <row r="953" ht="13.2" x14ac:dyDescent="0.25"/>
    <row r="954" ht="13.2" x14ac:dyDescent="0.25"/>
    <row r="955" ht="13.2" x14ac:dyDescent="0.25"/>
    <row r="956" ht="13.2" x14ac:dyDescent="0.25"/>
    <row r="957" ht="13.2" x14ac:dyDescent="0.25"/>
    <row r="958" ht="13.2" x14ac:dyDescent="0.25"/>
    <row r="959" ht="13.2" x14ac:dyDescent="0.25"/>
    <row r="960" ht="13.2" x14ac:dyDescent="0.25"/>
    <row r="961" ht="13.2" x14ac:dyDescent="0.25"/>
    <row r="962" ht="13.2" x14ac:dyDescent="0.25"/>
    <row r="963" ht="13.2" x14ac:dyDescent="0.25"/>
    <row r="964" ht="13.2" x14ac:dyDescent="0.25"/>
    <row r="965" ht="13.2" x14ac:dyDescent="0.25"/>
    <row r="966" ht="13.2" x14ac:dyDescent="0.25"/>
    <row r="967" ht="13.2" x14ac:dyDescent="0.25"/>
    <row r="968" ht="13.2" x14ac:dyDescent="0.25"/>
    <row r="969" ht="13.2" x14ac:dyDescent="0.25"/>
    <row r="970" ht="13.2" x14ac:dyDescent="0.25"/>
    <row r="971" ht="13.2" x14ac:dyDescent="0.25"/>
    <row r="972" ht="13.2" x14ac:dyDescent="0.25"/>
    <row r="973" ht="13.2" x14ac:dyDescent="0.25"/>
    <row r="974" ht="13.2" x14ac:dyDescent="0.25"/>
    <row r="975" ht="13.2" x14ac:dyDescent="0.25"/>
    <row r="976" ht="13.2" x14ac:dyDescent="0.25"/>
    <row r="977" ht="13.2" x14ac:dyDescent="0.25"/>
    <row r="978" ht="13.2" x14ac:dyDescent="0.25"/>
    <row r="979" ht="13.2" x14ac:dyDescent="0.25"/>
    <row r="980" ht="13.2" x14ac:dyDescent="0.25"/>
    <row r="981" ht="13.2" x14ac:dyDescent="0.25"/>
    <row r="982" ht="13.2" x14ac:dyDescent="0.25"/>
    <row r="983" ht="13.2" x14ac:dyDescent="0.25"/>
    <row r="984" ht="13.2" x14ac:dyDescent="0.25"/>
    <row r="985" ht="13.2" x14ac:dyDescent="0.25"/>
    <row r="986" ht="13.2" x14ac:dyDescent="0.25"/>
    <row r="987" ht="13.2" x14ac:dyDescent="0.25"/>
    <row r="988" ht="13.2" x14ac:dyDescent="0.25"/>
    <row r="989" ht="13.2" x14ac:dyDescent="0.25"/>
    <row r="990" ht="13.2" x14ac:dyDescent="0.25"/>
    <row r="991" ht="13.2" x14ac:dyDescent="0.25"/>
    <row r="992" ht="13.2" x14ac:dyDescent="0.25"/>
    <row r="993" ht="13.2" x14ac:dyDescent="0.25"/>
    <row r="994" ht="13.2" x14ac:dyDescent="0.25"/>
    <row r="995" ht="13.2" x14ac:dyDescent="0.25"/>
    <row r="996" ht="13.2" x14ac:dyDescent="0.25"/>
    <row r="997" ht="13.2" x14ac:dyDescent="0.25"/>
    <row r="998" ht="13.2" x14ac:dyDescent="0.25"/>
    <row r="999" ht="13.2" x14ac:dyDescent="0.25"/>
    <row r="1000" ht="13.2" x14ac:dyDescent="0.25"/>
    <row r="1001" ht="13.2" x14ac:dyDescent="0.25"/>
    <row r="1002" ht="13.2" x14ac:dyDescent="0.25"/>
    <row r="1003" ht="13.2" x14ac:dyDescent="0.25"/>
    <row r="1004" ht="13.2" x14ac:dyDescent="0.25"/>
  </sheetData>
  <sheetProtection algorithmName="SHA-512" hashValue="Ic8QxF/z+Z14fsCLbsp/AsCM+J5bLfB/bFqtMfH/Nuc+U58uVUYMsA/AfrFbB+19EItpgf4pslubzWUU1ttWYg==" saltValue="SujFmNlUD3a7xuiYN1Vr9A==" spinCount="100000" sheet="1" objects="1" scenarios="1" selectLockedCells="1" selectUnlockedCells="1"/>
  <pageMargins left="0.25" right="0.25" top="0.75" bottom="0.75" header="0.3" footer="0.3"/>
  <pageSetup scale="4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C4639-90B2-4D96-BC9F-A058461A3D10}">
  <sheetPr codeName="Sheet12"/>
  <dimension ref="B34:M55"/>
  <sheetViews>
    <sheetView showGridLines="0" showRowColHeaders="0" zoomScale="98" zoomScaleNormal="98" workbookViewId="0"/>
  </sheetViews>
  <sheetFormatPr defaultRowHeight="13.2" x14ac:dyDescent="0.25"/>
  <cols>
    <col min="1" max="1" width="6.44140625" customWidth="1"/>
    <col min="2" max="2" width="60.33203125" customWidth="1"/>
  </cols>
  <sheetData>
    <row r="34" spans="2:13" ht="13.8" x14ac:dyDescent="0.25">
      <c r="B34" s="6"/>
    </row>
    <row r="35" spans="2:13" ht="13.8" x14ac:dyDescent="0.25">
      <c r="B35" s="6"/>
      <c r="M35" s="5"/>
    </row>
    <row r="36" spans="2:13" ht="13.8" x14ac:dyDescent="0.25">
      <c r="B36" s="6"/>
    </row>
    <row r="37" spans="2:13" ht="13.8" x14ac:dyDescent="0.25">
      <c r="B37" s="6"/>
    </row>
    <row r="38" spans="2:13" ht="14.4" x14ac:dyDescent="0.25">
      <c r="M38" s="8"/>
    </row>
    <row r="39" spans="2:13" ht="14.4" x14ac:dyDescent="0.3">
      <c r="B39" s="6"/>
      <c r="M39" s="9"/>
    </row>
    <row r="40" spans="2:13" ht="13.8" x14ac:dyDescent="0.25">
      <c r="B40" s="6"/>
    </row>
    <row r="42" spans="2:13" ht="13.8" x14ac:dyDescent="0.25">
      <c r="B42" s="6"/>
    </row>
    <row r="43" spans="2:13" ht="13.8" x14ac:dyDescent="0.25">
      <c r="B43" s="6"/>
    </row>
    <row r="44" spans="2:13" ht="13.8" x14ac:dyDescent="0.25">
      <c r="B44" s="6"/>
    </row>
    <row r="45" spans="2:13" ht="13.8" x14ac:dyDescent="0.25">
      <c r="B45" s="6"/>
    </row>
    <row r="46" spans="2:13" ht="13.8" x14ac:dyDescent="0.25">
      <c r="B46" s="6"/>
    </row>
    <row r="48" spans="2:13" ht="13.8" x14ac:dyDescent="0.25">
      <c r="B48" s="6"/>
    </row>
    <row r="52" spans="2:2" ht="13.8" x14ac:dyDescent="0.25">
      <c r="B52" s="6"/>
    </row>
    <row r="53" spans="2:2" ht="13.8" x14ac:dyDescent="0.25">
      <c r="B53" s="6"/>
    </row>
    <row r="54" spans="2:2" ht="13.8" x14ac:dyDescent="0.25">
      <c r="B54" s="6"/>
    </row>
    <row r="55" spans="2:2" ht="13.8" x14ac:dyDescent="0.25">
      <c r="B55" s="6"/>
    </row>
  </sheetData>
  <sheetProtection sheet="1" objects="1" scenarios="1"/>
  <pageMargins left="0.25" right="0.25" top="0.75" bottom="0.75" header="0.3" footer="0.3"/>
  <pageSetup paperSize="9" orientation="landscape"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7093B-FD6E-420C-97CF-4F85E9EA78B3}">
  <sheetPr codeName="Sheet17"/>
  <dimension ref="B1:BO57"/>
  <sheetViews>
    <sheetView showGridLines="0" zoomScale="99" zoomScaleNormal="99" workbookViewId="0"/>
  </sheetViews>
  <sheetFormatPr defaultRowHeight="13.2" x14ac:dyDescent="0.25"/>
  <cols>
    <col min="1" max="1" width="5.88671875" customWidth="1"/>
    <col min="2" max="2" width="3.77734375" customWidth="1"/>
    <col min="3" max="3" width="34" customWidth="1"/>
    <col min="4" max="6" width="4.5546875" customWidth="1"/>
    <col min="7" max="7" width="84.44140625" customWidth="1"/>
    <col min="8" max="14" width="4.44140625" customWidth="1"/>
    <col min="15" max="15" width="84.44140625" customWidth="1"/>
    <col min="16" max="18" width="4.44140625" customWidth="1"/>
    <col min="19" max="19" width="4.44140625" style="143" customWidth="1"/>
    <col min="20" max="20" width="4.44140625" customWidth="1"/>
    <col min="21" max="21" width="6.33203125" customWidth="1"/>
    <col min="22" max="22" width="13.33203125" customWidth="1"/>
    <col min="23" max="23" width="8.88671875" customWidth="1"/>
    <col min="26" max="28" width="29" customWidth="1"/>
    <col min="29" max="30" width="4.44140625" customWidth="1"/>
    <col min="31" max="32" width="4.44140625" style="143" customWidth="1"/>
    <col min="33" max="33" width="4.44140625" customWidth="1"/>
    <col min="34" max="34" width="84.5546875" customWidth="1"/>
    <col min="35" max="36" width="4.33203125" customWidth="1"/>
    <col min="37" max="38" width="4.33203125" style="143" customWidth="1"/>
    <col min="39" max="39" width="4.33203125" customWidth="1"/>
    <col min="40" max="40" width="70.33203125" customWidth="1"/>
    <col min="41" max="43" width="4.44140625" customWidth="1"/>
    <col min="44" max="45" width="4.44140625" style="143" customWidth="1"/>
    <col min="46" max="46" width="84.44140625" customWidth="1"/>
    <col min="47" max="48" width="4.44140625" customWidth="1"/>
    <col min="49" max="50" width="4.44140625" style="143" customWidth="1"/>
    <col min="51" max="51" width="4.44140625" customWidth="1"/>
    <col min="52" max="52" width="84.44140625" customWidth="1"/>
  </cols>
  <sheetData>
    <row r="1" spans="2:67" x14ac:dyDescent="0.25">
      <c r="C1" s="187"/>
    </row>
    <row r="2" spans="2:67" x14ac:dyDescent="0.25">
      <c r="B2" s="172"/>
      <c r="C2" s="42"/>
      <c r="D2" s="173"/>
      <c r="E2" s="174"/>
    </row>
    <row r="3" spans="2:67" ht="21" x14ac:dyDescent="0.25">
      <c r="B3" s="175"/>
      <c r="C3" s="171" t="s">
        <v>77</v>
      </c>
      <c r="D3" s="33"/>
      <c r="E3" s="176"/>
    </row>
    <row r="4" spans="2:67" x14ac:dyDescent="0.25">
      <c r="B4" s="175"/>
      <c r="C4" s="42"/>
      <c r="D4" s="42"/>
      <c r="E4" s="176"/>
    </row>
    <row r="5" spans="2:67" ht="15.6" x14ac:dyDescent="0.3">
      <c r="B5" s="175"/>
      <c r="C5" s="177" t="s">
        <v>93</v>
      </c>
      <c r="D5" s="42"/>
      <c r="E5" s="176"/>
    </row>
    <row r="6" spans="2:67" x14ac:dyDescent="0.25">
      <c r="B6" s="175"/>
      <c r="C6" s="178"/>
      <c r="D6" s="42"/>
      <c r="E6" s="176"/>
    </row>
    <row r="7" spans="2:67" x14ac:dyDescent="0.25">
      <c r="B7" s="175"/>
      <c r="C7" s="179" t="s">
        <v>96</v>
      </c>
      <c r="D7" s="42"/>
      <c r="E7" s="176"/>
    </row>
    <row r="8" spans="2:67" x14ac:dyDescent="0.25">
      <c r="B8" s="175"/>
      <c r="C8" s="179" t="s">
        <v>94</v>
      </c>
      <c r="D8" s="42"/>
      <c r="E8" s="176"/>
    </row>
    <row r="9" spans="2:67" x14ac:dyDescent="0.25">
      <c r="B9" s="175"/>
      <c r="C9" s="180" t="s">
        <v>95</v>
      </c>
      <c r="D9" s="42"/>
      <c r="E9" s="176"/>
    </row>
    <row r="10" spans="2:67" x14ac:dyDescent="0.25">
      <c r="B10" s="175"/>
      <c r="C10" s="180" t="s">
        <v>196</v>
      </c>
      <c r="D10" s="42"/>
      <c r="E10" s="176"/>
      <c r="M10" s="143"/>
    </row>
    <row r="11" spans="2:67" x14ac:dyDescent="0.25">
      <c r="B11" s="175"/>
      <c r="C11" s="181" t="s">
        <v>97</v>
      </c>
      <c r="D11" s="42"/>
      <c r="E11" s="186"/>
      <c r="M11" s="143"/>
    </row>
    <row r="12" spans="2:67" x14ac:dyDescent="0.25">
      <c r="B12" s="175"/>
      <c r="C12" s="181" t="s">
        <v>195</v>
      </c>
      <c r="D12" s="42"/>
      <c r="E12" s="176"/>
      <c r="M12" s="143"/>
      <c r="N12" s="143"/>
      <c r="O12" s="143"/>
      <c r="P12" s="143"/>
      <c r="Q12" s="143"/>
      <c r="R12" s="143"/>
      <c r="T12" s="143"/>
      <c r="U12" s="143"/>
      <c r="V12" s="143"/>
      <c r="W12" s="143"/>
      <c r="X12" s="143"/>
      <c r="Y12" s="143"/>
      <c r="Z12" s="143"/>
      <c r="AA12" s="143"/>
      <c r="AB12" s="143"/>
      <c r="AC12" s="143"/>
      <c r="AD12" s="143"/>
      <c r="AG12" s="143"/>
      <c r="AH12" s="143"/>
      <c r="AI12" s="143"/>
      <c r="AJ12" s="143"/>
      <c r="AM12" s="143"/>
      <c r="AN12" s="143"/>
      <c r="AO12" s="143"/>
      <c r="AP12" s="143"/>
      <c r="AQ12" s="143"/>
      <c r="AT12" s="143"/>
      <c r="AU12" s="143"/>
      <c r="AV12" s="143"/>
      <c r="AY12" s="143"/>
      <c r="AZ12" s="143"/>
      <c r="BA12" s="143"/>
      <c r="BB12" s="143"/>
      <c r="BC12" s="143"/>
      <c r="BD12" s="143"/>
      <c r="BE12" s="143"/>
      <c r="BF12" s="143"/>
      <c r="BG12" s="143"/>
      <c r="BH12" s="143"/>
      <c r="BI12" s="143"/>
      <c r="BJ12" s="143"/>
      <c r="BK12" s="143"/>
      <c r="BL12" s="143"/>
      <c r="BM12" s="143"/>
      <c r="BN12" s="143"/>
      <c r="BO12" s="143"/>
    </row>
    <row r="13" spans="2:67" x14ac:dyDescent="0.25">
      <c r="B13" s="175"/>
      <c r="C13" s="181" t="s">
        <v>98</v>
      </c>
      <c r="D13" s="42"/>
      <c r="E13" s="176"/>
      <c r="M13" s="143"/>
      <c r="N13" s="143"/>
      <c r="O13" s="143"/>
      <c r="P13" s="143"/>
      <c r="Q13" s="143"/>
      <c r="R13" s="143"/>
      <c r="T13" s="143"/>
      <c r="U13" s="143"/>
      <c r="V13" s="143"/>
      <c r="W13" s="143"/>
      <c r="X13" s="143"/>
      <c r="Y13" s="143"/>
      <c r="Z13" s="143"/>
      <c r="AA13" s="143"/>
      <c r="AB13" s="143"/>
      <c r="AC13" s="143"/>
      <c r="AD13" s="143"/>
      <c r="AG13" s="143"/>
      <c r="AH13" s="143"/>
      <c r="AI13" s="143"/>
      <c r="AJ13" s="143"/>
      <c r="AM13" s="143"/>
      <c r="AN13" s="143"/>
      <c r="AO13" s="143"/>
      <c r="AP13" s="143"/>
      <c r="AQ13" s="143"/>
      <c r="AT13" s="143"/>
      <c r="AU13" s="143"/>
      <c r="AV13" s="143"/>
      <c r="AY13" s="143"/>
      <c r="AZ13" s="143"/>
      <c r="BA13" s="143"/>
      <c r="BB13" s="143"/>
      <c r="BC13" s="143"/>
      <c r="BD13" s="143"/>
      <c r="BE13" s="143"/>
      <c r="BF13" s="143"/>
      <c r="BG13" s="143"/>
      <c r="BH13" s="143"/>
      <c r="BI13" s="143"/>
      <c r="BJ13" s="143"/>
      <c r="BK13" s="143"/>
      <c r="BL13" s="143"/>
      <c r="BM13" s="143"/>
      <c r="BN13" s="143"/>
      <c r="BO13" s="143"/>
    </row>
    <row r="14" spans="2:67" x14ac:dyDescent="0.25">
      <c r="B14" s="182"/>
      <c r="C14" s="183"/>
      <c r="D14" s="184"/>
      <c r="E14" s="185"/>
      <c r="M14" s="143"/>
      <c r="N14" s="143"/>
      <c r="O14" s="143"/>
      <c r="P14" s="143"/>
      <c r="Q14" s="143"/>
      <c r="R14" s="143"/>
      <c r="T14" s="143"/>
      <c r="U14" s="143"/>
      <c r="V14" s="143"/>
      <c r="W14" s="143"/>
      <c r="X14" s="143"/>
      <c r="Y14" s="143"/>
      <c r="Z14" s="143"/>
      <c r="AA14" s="143"/>
      <c r="AB14" s="143"/>
      <c r="AC14" s="143"/>
      <c r="AD14" s="143"/>
      <c r="AG14" s="143"/>
      <c r="AH14" s="143"/>
      <c r="AI14" s="143"/>
      <c r="AJ14" s="143"/>
      <c r="AM14" s="143"/>
      <c r="AN14" s="143"/>
      <c r="AO14" s="143"/>
      <c r="AP14" s="143"/>
      <c r="AQ14" s="143"/>
      <c r="AT14" s="143"/>
      <c r="AU14" s="143"/>
      <c r="AV14" s="143"/>
      <c r="AY14" s="143"/>
      <c r="AZ14" s="143"/>
      <c r="BA14" s="143"/>
      <c r="BB14" s="143"/>
      <c r="BC14" s="143"/>
      <c r="BD14" s="143"/>
      <c r="BE14" s="143"/>
      <c r="BF14" s="143"/>
      <c r="BG14" s="143"/>
      <c r="BH14" s="143"/>
      <c r="BI14" s="143"/>
      <c r="BJ14" s="143"/>
      <c r="BK14" s="143"/>
      <c r="BL14" s="143"/>
      <c r="BM14" s="143"/>
      <c r="BN14" s="143"/>
      <c r="BO14" s="143"/>
    </row>
    <row r="15" spans="2:67" x14ac:dyDescent="0.25">
      <c r="M15" s="143"/>
      <c r="N15" s="143"/>
      <c r="O15" s="143"/>
      <c r="P15" s="143"/>
      <c r="Q15" s="143"/>
      <c r="R15" s="143"/>
      <c r="T15" s="143"/>
      <c r="U15" s="143"/>
      <c r="V15" s="143"/>
      <c r="W15" s="143"/>
      <c r="X15" s="143"/>
      <c r="Y15" s="143"/>
      <c r="Z15" s="143"/>
      <c r="AA15" s="143"/>
      <c r="AB15" s="143"/>
      <c r="AC15" s="143"/>
      <c r="AD15" s="143"/>
      <c r="AG15" s="143"/>
      <c r="AH15" s="143"/>
      <c r="AI15" s="143"/>
      <c r="AJ15" s="143"/>
      <c r="AM15" s="143"/>
      <c r="AN15" s="143"/>
      <c r="AO15" s="143"/>
      <c r="AP15" s="143"/>
      <c r="AQ15" s="143"/>
      <c r="AT15" s="143"/>
      <c r="AU15" s="143"/>
      <c r="AV15" s="143"/>
      <c r="AY15" s="143"/>
      <c r="AZ15" s="143"/>
      <c r="BA15" s="143"/>
      <c r="BB15" s="143"/>
      <c r="BC15" s="143"/>
      <c r="BD15" s="143"/>
      <c r="BE15" s="143"/>
      <c r="BF15" s="143"/>
      <c r="BG15" s="143"/>
      <c r="BH15" s="143"/>
      <c r="BI15" s="143"/>
      <c r="BJ15" s="143"/>
      <c r="BK15" s="143"/>
      <c r="BL15" s="143"/>
      <c r="BM15" s="143"/>
      <c r="BN15" s="143"/>
      <c r="BO15" s="143"/>
    </row>
    <row r="16" spans="2:67" x14ac:dyDescent="0.25">
      <c r="F16" s="188"/>
      <c r="G16" s="189"/>
      <c r="H16" s="189"/>
      <c r="I16" s="189"/>
      <c r="J16" s="189"/>
      <c r="K16" s="189"/>
      <c r="L16" s="190"/>
      <c r="M16" s="143"/>
      <c r="N16" s="188"/>
      <c r="O16" s="189"/>
      <c r="P16" s="189"/>
      <c r="Q16" s="189"/>
      <c r="R16" s="190"/>
      <c r="T16" s="188"/>
      <c r="U16" s="189"/>
      <c r="V16" s="189"/>
      <c r="W16" s="189"/>
      <c r="X16" s="189"/>
      <c r="Y16" s="189"/>
      <c r="Z16" s="189"/>
      <c r="AA16" s="189"/>
      <c r="AB16" s="189"/>
      <c r="AC16" s="189"/>
      <c r="AD16" s="190"/>
      <c r="AG16" s="188"/>
      <c r="AH16" s="189"/>
      <c r="AI16" s="189"/>
      <c r="AJ16" s="190"/>
      <c r="AM16" s="188"/>
      <c r="AN16" s="189"/>
      <c r="AO16" s="189"/>
      <c r="AP16" s="189"/>
      <c r="AQ16" s="190"/>
      <c r="AS16" s="188"/>
      <c r="AT16" s="189"/>
      <c r="AU16" s="189"/>
      <c r="AV16" s="190"/>
      <c r="AY16" s="188"/>
      <c r="AZ16" s="189"/>
      <c r="BA16" s="189"/>
      <c r="BB16" s="189"/>
      <c r="BC16" s="189"/>
      <c r="BD16" s="189"/>
      <c r="BE16" s="189"/>
      <c r="BF16" s="189"/>
      <c r="BG16" s="189"/>
      <c r="BH16" s="189"/>
      <c r="BI16" s="189"/>
      <c r="BJ16" s="189"/>
      <c r="BK16" s="189"/>
      <c r="BL16" s="189"/>
      <c r="BM16" s="190"/>
      <c r="BN16" s="143"/>
    </row>
    <row r="17" spans="6:66" x14ac:dyDescent="0.25">
      <c r="F17" s="191"/>
      <c r="G17" s="42"/>
      <c r="H17" s="42"/>
      <c r="I17" s="42"/>
      <c r="J17" s="42"/>
      <c r="K17" s="42"/>
      <c r="L17" s="186"/>
      <c r="M17" s="143"/>
      <c r="N17" s="191"/>
      <c r="O17" s="42"/>
      <c r="P17" s="42"/>
      <c r="Q17" s="42"/>
      <c r="R17" s="186"/>
      <c r="T17" s="191"/>
      <c r="U17" s="42"/>
      <c r="V17" s="42"/>
      <c r="W17" s="42"/>
      <c r="X17" s="42"/>
      <c r="Y17" s="42"/>
      <c r="Z17" s="42"/>
      <c r="AA17" s="42"/>
      <c r="AB17" s="42"/>
      <c r="AC17" s="42"/>
      <c r="AD17" s="186"/>
      <c r="AG17" s="191"/>
      <c r="AH17" s="42"/>
      <c r="AI17" s="42"/>
      <c r="AJ17" s="186"/>
      <c r="AM17" s="191"/>
      <c r="AN17" s="42"/>
      <c r="AO17" s="42"/>
      <c r="AP17" s="42"/>
      <c r="AQ17" s="186"/>
      <c r="AS17" s="191"/>
      <c r="AT17" s="42"/>
      <c r="AU17" s="42"/>
      <c r="AV17" s="186"/>
      <c r="AY17" s="191"/>
      <c r="AZ17" s="42"/>
      <c r="BA17" s="42"/>
      <c r="BB17" s="42"/>
      <c r="BC17" s="42"/>
      <c r="BD17" s="42"/>
      <c r="BE17" s="42"/>
      <c r="BF17" s="42"/>
      <c r="BG17" s="42"/>
      <c r="BH17" s="42"/>
      <c r="BI17" s="42"/>
      <c r="BJ17" s="42"/>
      <c r="BK17" s="42"/>
      <c r="BL17" s="42"/>
      <c r="BM17" s="186"/>
      <c r="BN17" s="143"/>
    </row>
    <row r="18" spans="6:66" ht="21" x14ac:dyDescent="0.25">
      <c r="F18" s="191"/>
      <c r="G18" s="60" t="s">
        <v>190</v>
      </c>
      <c r="H18" s="42"/>
      <c r="I18" s="42"/>
      <c r="J18" s="42"/>
      <c r="K18" s="42"/>
      <c r="L18" s="186"/>
      <c r="M18" s="143"/>
      <c r="N18" s="191"/>
      <c r="O18" s="60" t="s">
        <v>191</v>
      </c>
      <c r="P18" s="42"/>
      <c r="Q18" s="42"/>
      <c r="R18" s="186"/>
      <c r="T18" s="191"/>
      <c r="U18" s="60" t="s">
        <v>192</v>
      </c>
      <c r="V18" s="140"/>
      <c r="W18" s="140"/>
      <c r="X18" s="140"/>
      <c r="Y18" s="140"/>
      <c r="Z18" s="140"/>
      <c r="AA18" s="140"/>
      <c r="AB18" s="33"/>
      <c r="AC18" s="42"/>
      <c r="AD18" s="186"/>
      <c r="AG18" s="191"/>
      <c r="AH18" s="60" t="s">
        <v>193</v>
      </c>
      <c r="AI18" s="42"/>
      <c r="AJ18" s="186"/>
      <c r="AK18" s="142"/>
      <c r="AL18" s="142"/>
      <c r="AM18" s="191"/>
      <c r="AN18" s="60" t="s">
        <v>189</v>
      </c>
      <c r="AO18" s="42"/>
      <c r="AP18" s="42"/>
      <c r="AQ18" s="186"/>
      <c r="AS18" s="191"/>
      <c r="AT18" s="170" t="s">
        <v>194</v>
      </c>
      <c r="AU18" s="42"/>
      <c r="AV18" s="186"/>
      <c r="AY18" s="191"/>
      <c r="AZ18" s="60" t="s">
        <v>197</v>
      </c>
      <c r="BA18" s="42"/>
      <c r="BB18" s="42"/>
      <c r="BC18" s="42"/>
      <c r="BD18" s="42"/>
      <c r="BE18" s="42"/>
      <c r="BF18" s="42"/>
      <c r="BG18" s="42"/>
      <c r="BH18" s="42"/>
      <c r="BI18" s="42"/>
      <c r="BJ18" s="42"/>
      <c r="BK18" s="42"/>
      <c r="BL18" s="42"/>
      <c r="BM18" s="186"/>
      <c r="BN18" s="143"/>
    </row>
    <row r="19" spans="6:66" x14ac:dyDescent="0.25">
      <c r="F19" s="191"/>
      <c r="G19" s="42"/>
      <c r="H19" s="42"/>
      <c r="I19" s="42"/>
      <c r="J19" s="42"/>
      <c r="K19" s="42"/>
      <c r="L19" s="186"/>
      <c r="M19" s="143"/>
      <c r="N19" s="191"/>
      <c r="O19" s="199"/>
      <c r="P19" s="42"/>
      <c r="Q19" s="42"/>
      <c r="R19" s="186"/>
      <c r="T19" s="191"/>
      <c r="U19" s="42"/>
      <c r="V19" s="42"/>
      <c r="W19" s="42"/>
      <c r="X19" s="42"/>
      <c r="Y19" s="42"/>
      <c r="Z19" s="42"/>
      <c r="AA19" s="42"/>
      <c r="AB19" s="42"/>
      <c r="AC19" s="42"/>
      <c r="AD19" s="186"/>
      <c r="AG19" s="191"/>
      <c r="AH19" s="42"/>
      <c r="AI19" s="42"/>
      <c r="AJ19" s="186"/>
      <c r="AM19" s="191"/>
      <c r="AN19" s="42"/>
      <c r="AO19" s="42"/>
      <c r="AP19" s="42"/>
      <c r="AQ19" s="186"/>
      <c r="AS19" s="191"/>
      <c r="AT19" s="42"/>
      <c r="AU19" s="42"/>
      <c r="AV19" s="186"/>
      <c r="AY19" s="191"/>
      <c r="AZ19" s="42"/>
      <c r="BA19" s="42"/>
      <c r="BB19" s="42"/>
      <c r="BC19" s="42"/>
      <c r="BD19" s="42"/>
      <c r="BE19" s="42"/>
      <c r="BF19" s="42"/>
      <c r="BG19" s="42"/>
      <c r="BH19" s="42"/>
      <c r="BI19" s="42"/>
      <c r="BJ19" s="42"/>
      <c r="BK19" s="42"/>
      <c r="BL19" s="42"/>
      <c r="BM19" s="186"/>
      <c r="BN19" s="143"/>
    </row>
    <row r="20" spans="6:66" ht="15" x14ac:dyDescent="0.25">
      <c r="F20" s="191"/>
      <c r="G20" s="196"/>
      <c r="H20" s="42"/>
      <c r="I20" s="42"/>
      <c r="J20" s="42"/>
      <c r="K20" s="42"/>
      <c r="L20" s="186"/>
      <c r="M20" s="143"/>
      <c r="N20" s="191"/>
      <c r="O20" s="42"/>
      <c r="P20" s="42"/>
      <c r="Q20" s="42"/>
      <c r="R20" s="186"/>
      <c r="T20" s="191"/>
      <c r="U20" s="202"/>
      <c r="V20" s="42"/>
      <c r="W20" s="42"/>
      <c r="X20" s="42"/>
      <c r="Y20" s="42"/>
      <c r="Z20" s="42"/>
      <c r="AA20" s="42"/>
      <c r="AB20" s="42"/>
      <c r="AC20" s="42"/>
      <c r="AD20" s="186"/>
      <c r="AG20" s="191"/>
      <c r="AH20" s="178"/>
      <c r="AI20" s="42"/>
      <c r="AJ20" s="186"/>
      <c r="AM20" s="191"/>
      <c r="AN20" s="178"/>
      <c r="AO20" s="42"/>
      <c r="AP20" s="42"/>
      <c r="AQ20" s="186"/>
      <c r="AS20" s="191"/>
      <c r="AT20" s="178"/>
      <c r="AU20" s="42"/>
      <c r="AV20" s="186"/>
      <c r="AY20" s="191"/>
      <c r="AZ20" s="178"/>
      <c r="BA20" s="42"/>
      <c r="BB20" s="42"/>
      <c r="BC20" s="42"/>
      <c r="BD20" s="42"/>
      <c r="BE20" s="42"/>
      <c r="BF20" s="42"/>
      <c r="BG20" s="42"/>
      <c r="BH20" s="42"/>
      <c r="BI20" s="42"/>
      <c r="BJ20" s="42"/>
      <c r="BK20" s="42"/>
      <c r="BL20" s="42"/>
      <c r="BM20" s="186"/>
      <c r="BN20" s="143"/>
    </row>
    <row r="21" spans="6:66" x14ac:dyDescent="0.25">
      <c r="F21" s="191"/>
      <c r="G21" s="42"/>
      <c r="H21" s="42"/>
      <c r="I21" s="42"/>
      <c r="J21" s="42"/>
      <c r="K21" s="42"/>
      <c r="L21" s="186"/>
      <c r="M21" s="143"/>
      <c r="N21" s="191"/>
      <c r="O21" s="42"/>
      <c r="P21" s="42"/>
      <c r="Q21" s="42"/>
      <c r="R21" s="186"/>
      <c r="T21" s="191"/>
      <c r="U21" s="42"/>
      <c r="V21" s="42"/>
      <c r="W21" s="42"/>
      <c r="X21" s="42"/>
      <c r="Y21" s="42"/>
      <c r="Z21" s="42"/>
      <c r="AA21" s="42"/>
      <c r="AB21" s="42"/>
      <c r="AC21" s="42"/>
      <c r="AD21" s="186"/>
      <c r="AG21" s="191"/>
      <c r="AH21" s="178"/>
      <c r="AI21" s="42"/>
      <c r="AJ21" s="186"/>
      <c r="AM21" s="191"/>
      <c r="AN21" s="42"/>
      <c r="AO21" s="42"/>
      <c r="AP21" s="42"/>
      <c r="AQ21" s="186"/>
      <c r="AS21" s="191"/>
      <c r="AT21" s="178"/>
      <c r="AU21" s="42"/>
      <c r="AV21" s="186"/>
      <c r="AY21" s="191"/>
      <c r="AZ21" s="178"/>
      <c r="BA21" s="42"/>
      <c r="BB21" s="42"/>
      <c r="BC21" s="42"/>
      <c r="BD21" s="42"/>
      <c r="BE21" s="42"/>
      <c r="BF21" s="42"/>
      <c r="BG21" s="42"/>
      <c r="BH21" s="42"/>
      <c r="BI21" s="42"/>
      <c r="BJ21" s="42"/>
      <c r="BK21" s="42"/>
      <c r="BL21" s="42"/>
      <c r="BM21" s="186"/>
      <c r="BN21" s="143"/>
    </row>
    <row r="22" spans="6:66" ht="21" x14ac:dyDescent="0.4">
      <c r="F22" s="191"/>
      <c r="G22" s="197"/>
      <c r="H22" s="42"/>
      <c r="I22" s="42"/>
      <c r="J22" s="42"/>
      <c r="K22" s="42"/>
      <c r="L22" s="186"/>
      <c r="M22" s="143"/>
      <c r="N22" s="191"/>
      <c r="O22" s="200"/>
      <c r="P22" s="42"/>
      <c r="Q22" s="42"/>
      <c r="R22" s="186"/>
      <c r="T22" s="191"/>
      <c r="U22" s="195"/>
      <c r="V22" s="42"/>
      <c r="W22" s="42"/>
      <c r="X22" s="42"/>
      <c r="Y22" s="42"/>
      <c r="Z22" s="42"/>
      <c r="AA22" s="42"/>
      <c r="AB22" s="42"/>
      <c r="AC22" s="42"/>
      <c r="AD22" s="186"/>
      <c r="AG22" s="191"/>
      <c r="AH22" s="205"/>
      <c r="AI22" s="42"/>
      <c r="AJ22" s="186"/>
      <c r="AM22" s="191"/>
      <c r="AN22" s="208"/>
      <c r="AO22" s="42"/>
      <c r="AP22" s="42"/>
      <c r="AQ22" s="186"/>
      <c r="AS22" s="191"/>
      <c r="AT22" s="205"/>
      <c r="AU22" s="42"/>
      <c r="AV22" s="186"/>
      <c r="AY22" s="191"/>
      <c r="AZ22" s="178"/>
      <c r="BA22" s="42"/>
      <c r="BB22" s="42"/>
      <c r="BC22" s="42"/>
      <c r="BD22" s="42"/>
      <c r="BE22" s="42"/>
      <c r="BF22" s="42"/>
      <c r="BG22" s="42"/>
      <c r="BH22" s="42"/>
      <c r="BI22" s="42"/>
      <c r="BJ22" s="42"/>
      <c r="BK22" s="42"/>
      <c r="BL22" s="42"/>
      <c r="BM22" s="186"/>
      <c r="BN22" s="143"/>
    </row>
    <row r="23" spans="6:66" x14ac:dyDescent="0.25">
      <c r="F23" s="191"/>
      <c r="G23" s="42"/>
      <c r="H23" s="42"/>
      <c r="I23" s="42"/>
      <c r="J23" s="42"/>
      <c r="K23" s="42"/>
      <c r="L23" s="186"/>
      <c r="M23" s="143"/>
      <c r="N23" s="191"/>
      <c r="O23" s="42"/>
      <c r="P23" s="42"/>
      <c r="Q23" s="42"/>
      <c r="R23" s="186"/>
      <c r="T23" s="191"/>
      <c r="U23" s="42"/>
      <c r="V23" s="42"/>
      <c r="W23" s="42"/>
      <c r="X23" s="42"/>
      <c r="Y23" s="42"/>
      <c r="Z23" s="42"/>
      <c r="AA23" s="42"/>
      <c r="AB23" s="42"/>
      <c r="AC23" s="42"/>
      <c r="AD23" s="186"/>
      <c r="AG23" s="191"/>
      <c r="AH23" s="205"/>
      <c r="AI23" s="42"/>
      <c r="AJ23" s="186"/>
      <c r="AM23" s="191"/>
      <c r="AN23" s="42"/>
      <c r="AO23" s="42"/>
      <c r="AP23" s="42"/>
      <c r="AQ23" s="186"/>
      <c r="AS23" s="191"/>
      <c r="AT23" s="205"/>
      <c r="AU23" s="42"/>
      <c r="AV23" s="186"/>
      <c r="AY23" s="191"/>
      <c r="AZ23" s="209"/>
      <c r="BA23" s="42"/>
      <c r="BB23" s="42"/>
      <c r="BC23" s="42"/>
      <c r="BD23" s="42"/>
      <c r="BE23" s="42"/>
      <c r="BF23" s="42"/>
      <c r="BG23" s="42"/>
      <c r="BH23" s="42"/>
      <c r="BI23" s="42"/>
      <c r="BJ23" s="42"/>
      <c r="BK23" s="42"/>
      <c r="BL23" s="42"/>
      <c r="BM23" s="186"/>
      <c r="BN23" s="143"/>
    </row>
    <row r="24" spans="6:66" ht="15.6" x14ac:dyDescent="0.3">
      <c r="F24" s="191"/>
      <c r="G24" s="198"/>
      <c r="H24" s="42"/>
      <c r="I24" s="42"/>
      <c r="J24" s="42"/>
      <c r="K24" s="42"/>
      <c r="L24" s="186"/>
      <c r="M24" s="143"/>
      <c r="N24" s="191"/>
      <c r="O24" s="201"/>
      <c r="P24" s="42"/>
      <c r="Q24" s="42"/>
      <c r="R24" s="186"/>
      <c r="T24" s="191"/>
      <c r="U24" s="203"/>
      <c r="V24" s="42"/>
      <c r="W24" s="42"/>
      <c r="X24" s="42"/>
      <c r="Y24" s="42"/>
      <c r="Z24" s="42"/>
      <c r="AA24" s="42"/>
      <c r="AB24" s="42"/>
      <c r="AC24" s="42"/>
      <c r="AD24" s="186"/>
      <c r="AG24" s="191"/>
      <c r="AH24" s="205"/>
      <c r="AI24" s="42"/>
      <c r="AJ24" s="186"/>
      <c r="AM24" s="191"/>
      <c r="AN24" s="42"/>
      <c r="AO24" s="42"/>
      <c r="AP24" s="42"/>
      <c r="AQ24" s="186"/>
      <c r="AS24" s="191"/>
      <c r="AT24" s="205"/>
      <c r="AU24" s="42"/>
      <c r="AV24" s="186"/>
      <c r="AY24" s="191"/>
      <c r="AZ24" s="209"/>
      <c r="BA24" s="42"/>
      <c r="BB24" s="42"/>
      <c r="BC24" s="42"/>
      <c r="BD24" s="42"/>
      <c r="BE24" s="42"/>
      <c r="BF24" s="42"/>
      <c r="BG24" s="42"/>
      <c r="BH24" s="42"/>
      <c r="BI24" s="42"/>
      <c r="BJ24" s="42"/>
      <c r="BK24" s="42"/>
      <c r="BL24" s="42"/>
      <c r="BM24" s="186"/>
      <c r="BN24" s="143"/>
    </row>
    <row r="25" spans="6:66" ht="15.6" x14ac:dyDescent="0.3">
      <c r="F25" s="191"/>
      <c r="G25" s="198"/>
      <c r="H25" s="42"/>
      <c r="I25" s="42"/>
      <c r="J25" s="42"/>
      <c r="K25" s="42"/>
      <c r="L25" s="186"/>
      <c r="M25" s="143"/>
      <c r="N25" s="191"/>
      <c r="O25" s="201"/>
      <c r="P25" s="42"/>
      <c r="Q25" s="42"/>
      <c r="R25" s="186"/>
      <c r="T25" s="191"/>
      <c r="U25" s="203"/>
      <c r="V25" s="42"/>
      <c r="W25" s="42"/>
      <c r="X25" s="42"/>
      <c r="Y25" s="42"/>
      <c r="Z25" s="42"/>
      <c r="AA25" s="42"/>
      <c r="AB25" s="42"/>
      <c r="AC25" s="42"/>
      <c r="AD25" s="186"/>
      <c r="AG25" s="191"/>
      <c r="AH25" s="205"/>
      <c r="AI25" s="42"/>
      <c r="AJ25" s="186"/>
      <c r="AM25" s="191"/>
      <c r="AN25" s="42"/>
      <c r="AO25" s="42"/>
      <c r="AP25" s="42"/>
      <c r="AQ25" s="186"/>
      <c r="AS25" s="191"/>
      <c r="AT25" s="205"/>
      <c r="AU25" s="42"/>
      <c r="AV25" s="186"/>
      <c r="AY25" s="191"/>
      <c r="AZ25" s="209"/>
      <c r="BA25" s="42"/>
      <c r="BB25" s="42"/>
      <c r="BC25" s="42"/>
      <c r="BD25" s="42"/>
      <c r="BE25" s="42"/>
      <c r="BF25" s="42"/>
      <c r="BG25" s="42"/>
      <c r="BH25" s="42"/>
      <c r="BI25" s="42"/>
      <c r="BJ25" s="42"/>
      <c r="BK25" s="42"/>
      <c r="BL25" s="42"/>
      <c r="BM25" s="186"/>
      <c r="BN25" s="143"/>
    </row>
    <row r="26" spans="6:66" ht="15.6" x14ac:dyDescent="0.3">
      <c r="F26" s="191"/>
      <c r="G26" s="198"/>
      <c r="H26" s="42"/>
      <c r="I26" s="42"/>
      <c r="J26" s="42"/>
      <c r="K26" s="42"/>
      <c r="L26" s="186"/>
      <c r="M26" s="143"/>
      <c r="N26" s="191"/>
      <c r="O26" s="201"/>
      <c r="P26" s="42"/>
      <c r="Q26" s="42"/>
      <c r="R26" s="186"/>
      <c r="T26" s="191"/>
      <c r="U26" s="203"/>
      <c r="V26" s="42"/>
      <c r="W26" s="42"/>
      <c r="X26" s="42"/>
      <c r="Y26" s="42"/>
      <c r="Z26" s="42"/>
      <c r="AA26" s="42"/>
      <c r="AB26" s="42"/>
      <c r="AC26" s="42"/>
      <c r="AD26" s="186"/>
      <c r="AG26" s="191"/>
      <c r="AH26" s="205"/>
      <c r="AI26" s="42"/>
      <c r="AJ26" s="186"/>
      <c r="AM26" s="191"/>
      <c r="AN26" s="42"/>
      <c r="AO26" s="42"/>
      <c r="AP26" s="42"/>
      <c r="AQ26" s="186"/>
      <c r="AS26" s="191"/>
      <c r="AT26" s="205"/>
      <c r="AU26" s="42"/>
      <c r="AV26" s="186"/>
      <c r="AY26" s="191"/>
      <c r="AZ26" s="209"/>
      <c r="BA26" s="42"/>
      <c r="BB26" s="42"/>
      <c r="BC26" s="42"/>
      <c r="BD26" s="42"/>
      <c r="BE26" s="42"/>
      <c r="BF26" s="42"/>
      <c r="BG26" s="42"/>
      <c r="BH26" s="42"/>
      <c r="BI26" s="42"/>
      <c r="BJ26" s="42"/>
      <c r="BK26" s="42"/>
      <c r="BL26" s="42"/>
      <c r="BM26" s="186"/>
      <c r="BN26" s="143"/>
    </row>
    <row r="27" spans="6:66" ht="15.6" x14ac:dyDescent="0.3">
      <c r="F27" s="191"/>
      <c r="G27" s="198"/>
      <c r="H27" s="42"/>
      <c r="I27" s="42"/>
      <c r="J27" s="42"/>
      <c r="K27" s="42"/>
      <c r="L27" s="186"/>
      <c r="M27" s="143"/>
      <c r="N27" s="191"/>
      <c r="O27" s="201"/>
      <c r="P27" s="42"/>
      <c r="Q27" s="42"/>
      <c r="R27" s="186"/>
      <c r="T27" s="191"/>
      <c r="U27" s="203"/>
      <c r="V27" s="42"/>
      <c r="W27" s="42"/>
      <c r="X27" s="42"/>
      <c r="Y27" s="42"/>
      <c r="Z27" s="42"/>
      <c r="AA27" s="42"/>
      <c r="AB27" s="42"/>
      <c r="AC27" s="42"/>
      <c r="AD27" s="186"/>
      <c r="AG27" s="191"/>
      <c r="AH27" s="205"/>
      <c r="AI27" s="42"/>
      <c r="AJ27" s="186"/>
      <c r="AM27" s="191"/>
      <c r="AN27" s="42"/>
      <c r="AO27" s="42"/>
      <c r="AP27" s="42"/>
      <c r="AQ27" s="186"/>
      <c r="AS27" s="191"/>
      <c r="AT27" s="205"/>
      <c r="AU27" s="42"/>
      <c r="AV27" s="186"/>
      <c r="AY27" s="191"/>
      <c r="AZ27" s="209"/>
      <c r="BA27" s="42"/>
      <c r="BB27" s="42"/>
      <c r="BC27" s="42"/>
      <c r="BD27" s="42"/>
      <c r="BE27" s="42"/>
      <c r="BF27" s="42"/>
      <c r="BG27" s="42"/>
      <c r="BH27" s="42"/>
      <c r="BI27" s="42"/>
      <c r="BJ27" s="42"/>
      <c r="BK27" s="42"/>
      <c r="BL27" s="42"/>
      <c r="BM27" s="186"/>
      <c r="BN27" s="143"/>
    </row>
    <row r="28" spans="6:66" ht="15.6" x14ac:dyDescent="0.3">
      <c r="F28" s="191"/>
      <c r="G28" s="198"/>
      <c r="H28" s="42"/>
      <c r="I28" s="42"/>
      <c r="J28" s="42"/>
      <c r="K28" s="42"/>
      <c r="L28" s="186"/>
      <c r="M28" s="143"/>
      <c r="N28" s="191"/>
      <c r="O28" s="201"/>
      <c r="P28" s="42"/>
      <c r="Q28" s="42"/>
      <c r="R28" s="186"/>
      <c r="T28" s="191"/>
      <c r="U28" s="203"/>
      <c r="V28" s="42"/>
      <c r="W28" s="42"/>
      <c r="X28" s="42"/>
      <c r="Y28" s="42"/>
      <c r="Z28" s="42"/>
      <c r="AA28" s="42"/>
      <c r="AB28" s="42"/>
      <c r="AC28" s="42"/>
      <c r="AD28" s="186"/>
      <c r="AG28" s="191"/>
      <c r="AH28" s="205"/>
      <c r="AI28" s="42"/>
      <c r="AJ28" s="186"/>
      <c r="AM28" s="191"/>
      <c r="AN28" s="42"/>
      <c r="AO28" s="42"/>
      <c r="AP28" s="42"/>
      <c r="AQ28" s="186"/>
      <c r="AS28" s="191"/>
      <c r="AT28" s="205"/>
      <c r="AU28" s="42"/>
      <c r="AV28" s="186"/>
      <c r="AY28" s="191"/>
      <c r="AZ28" s="209"/>
      <c r="BA28" s="42"/>
      <c r="BB28" s="42"/>
      <c r="BC28" s="42"/>
      <c r="BD28" s="42"/>
      <c r="BE28" s="42"/>
      <c r="BF28" s="42"/>
      <c r="BG28" s="42"/>
      <c r="BH28" s="42"/>
      <c r="BI28" s="42"/>
      <c r="BJ28" s="42"/>
      <c r="BK28" s="42"/>
      <c r="BL28" s="42"/>
      <c r="BM28" s="186"/>
      <c r="BN28" s="143"/>
    </row>
    <row r="29" spans="6:66" ht="15.6" x14ac:dyDescent="0.3">
      <c r="F29" s="191"/>
      <c r="G29" s="198"/>
      <c r="H29" s="42"/>
      <c r="I29" s="42"/>
      <c r="J29" s="42"/>
      <c r="K29" s="42"/>
      <c r="L29" s="186"/>
      <c r="M29" s="143"/>
      <c r="N29" s="191"/>
      <c r="O29" s="201"/>
      <c r="P29" s="42"/>
      <c r="Q29" s="42"/>
      <c r="R29" s="186"/>
      <c r="T29" s="191"/>
      <c r="U29" s="203"/>
      <c r="V29" s="42"/>
      <c r="W29" s="42"/>
      <c r="X29" s="42"/>
      <c r="Y29" s="42"/>
      <c r="Z29" s="42"/>
      <c r="AA29" s="42"/>
      <c r="AB29" s="42"/>
      <c r="AC29" s="42"/>
      <c r="AD29" s="186"/>
      <c r="AG29" s="191"/>
      <c r="AH29" s="205"/>
      <c r="AI29" s="42"/>
      <c r="AJ29" s="186"/>
      <c r="AM29" s="191"/>
      <c r="AN29" s="42"/>
      <c r="AO29" s="42"/>
      <c r="AP29" s="42"/>
      <c r="AQ29" s="186"/>
      <c r="AS29" s="191"/>
      <c r="AT29" s="205"/>
      <c r="AU29" s="42"/>
      <c r="AV29" s="186"/>
      <c r="AY29" s="191"/>
      <c r="AZ29" s="209"/>
      <c r="BA29" s="42"/>
      <c r="BB29" s="42"/>
      <c r="BC29" s="42"/>
      <c r="BD29" s="42"/>
      <c r="BE29" s="42"/>
      <c r="BF29" s="42"/>
      <c r="BG29" s="42"/>
      <c r="BH29" s="42"/>
      <c r="BI29" s="42"/>
      <c r="BJ29" s="42"/>
      <c r="BK29" s="42"/>
      <c r="BL29" s="42"/>
      <c r="BM29" s="186"/>
      <c r="BN29" s="143"/>
    </row>
    <row r="30" spans="6:66" ht="15.6" x14ac:dyDescent="0.3">
      <c r="F30" s="191"/>
      <c r="G30" s="198"/>
      <c r="H30" s="42"/>
      <c r="I30" s="42"/>
      <c r="J30" s="42"/>
      <c r="K30" s="42"/>
      <c r="L30" s="186"/>
      <c r="M30" s="143"/>
      <c r="N30" s="191"/>
      <c r="O30" s="201"/>
      <c r="P30" s="42"/>
      <c r="Q30" s="42"/>
      <c r="R30" s="186"/>
      <c r="T30" s="191"/>
      <c r="U30" s="204"/>
      <c r="V30" s="42"/>
      <c r="W30" s="42"/>
      <c r="X30" s="42"/>
      <c r="Y30" s="42"/>
      <c r="Z30" s="42"/>
      <c r="AA30" s="42"/>
      <c r="AB30" s="42"/>
      <c r="AC30" s="42"/>
      <c r="AD30" s="186"/>
      <c r="AG30" s="191"/>
      <c r="AH30" s="205"/>
      <c r="AI30" s="42"/>
      <c r="AJ30" s="186"/>
      <c r="AM30" s="191"/>
      <c r="AN30" s="42"/>
      <c r="AO30" s="42"/>
      <c r="AP30" s="42"/>
      <c r="AQ30" s="186"/>
      <c r="AS30" s="191"/>
      <c r="AT30" s="205"/>
      <c r="AU30" s="42"/>
      <c r="AV30" s="186"/>
      <c r="AY30" s="191"/>
      <c r="AZ30" s="209"/>
      <c r="BA30" s="42"/>
      <c r="BB30" s="42"/>
      <c r="BC30" s="42"/>
      <c r="BD30" s="42"/>
      <c r="BE30" s="42"/>
      <c r="BF30" s="42"/>
      <c r="BG30" s="42"/>
      <c r="BH30" s="42"/>
      <c r="BI30" s="42"/>
      <c r="BJ30" s="42"/>
      <c r="BK30" s="42"/>
      <c r="BL30" s="42"/>
      <c r="BM30" s="186"/>
      <c r="BN30" s="143"/>
    </row>
    <row r="31" spans="6:66" ht="15.6" x14ac:dyDescent="0.3">
      <c r="F31" s="191"/>
      <c r="G31" s="198"/>
      <c r="H31" s="42"/>
      <c r="I31" s="42"/>
      <c r="J31" s="42"/>
      <c r="K31" s="42"/>
      <c r="L31" s="186"/>
      <c r="M31" s="143"/>
      <c r="N31" s="191"/>
      <c r="O31" s="201"/>
      <c r="P31" s="42"/>
      <c r="Q31" s="42"/>
      <c r="R31" s="186"/>
      <c r="T31" s="191"/>
      <c r="U31" s="42"/>
      <c r="V31" s="42"/>
      <c r="W31" s="42"/>
      <c r="X31" s="42"/>
      <c r="Y31" s="42"/>
      <c r="Z31" s="42"/>
      <c r="AA31" s="42"/>
      <c r="AB31" s="42"/>
      <c r="AC31" s="42"/>
      <c r="AD31" s="186"/>
      <c r="AG31" s="191"/>
      <c r="AH31" s="205"/>
      <c r="AI31" s="42"/>
      <c r="AJ31" s="186"/>
      <c r="AM31" s="191"/>
      <c r="AN31" s="42"/>
      <c r="AO31" s="42"/>
      <c r="AP31" s="42"/>
      <c r="AQ31" s="186"/>
      <c r="AS31" s="191"/>
      <c r="AT31" s="205"/>
      <c r="AU31" s="42"/>
      <c r="AV31" s="186"/>
      <c r="AY31" s="191"/>
      <c r="AZ31" s="209"/>
      <c r="BA31" s="42"/>
      <c r="BB31" s="42"/>
      <c r="BC31" s="42"/>
      <c r="BD31" s="42"/>
      <c r="BE31" s="42"/>
      <c r="BF31" s="42"/>
      <c r="BG31" s="42"/>
      <c r="BH31" s="42"/>
      <c r="BI31" s="42"/>
      <c r="BJ31" s="42"/>
      <c r="BK31" s="42"/>
      <c r="BL31" s="42"/>
      <c r="BM31" s="186"/>
      <c r="BN31" s="143"/>
    </row>
    <row r="32" spans="6:66" x14ac:dyDescent="0.25">
      <c r="F32" s="191"/>
      <c r="G32" s="42"/>
      <c r="H32" s="42"/>
      <c r="I32" s="42"/>
      <c r="J32" s="42"/>
      <c r="K32" s="42"/>
      <c r="L32" s="186"/>
      <c r="M32" s="143"/>
      <c r="N32" s="191"/>
      <c r="O32" s="201"/>
      <c r="P32" s="42"/>
      <c r="Q32" s="42"/>
      <c r="R32" s="186"/>
      <c r="T32" s="191"/>
      <c r="U32" s="42"/>
      <c r="V32" s="42"/>
      <c r="W32" s="42"/>
      <c r="X32" s="42"/>
      <c r="Y32" s="42"/>
      <c r="Z32" s="42"/>
      <c r="AA32" s="42"/>
      <c r="AB32" s="42"/>
      <c r="AC32" s="42"/>
      <c r="AD32" s="186"/>
      <c r="AG32" s="191"/>
      <c r="AH32" s="205"/>
      <c r="AI32" s="42"/>
      <c r="AJ32" s="186"/>
      <c r="AM32" s="191"/>
      <c r="AN32" s="42"/>
      <c r="AO32" s="42"/>
      <c r="AP32" s="42"/>
      <c r="AQ32" s="186"/>
      <c r="AS32" s="191"/>
      <c r="AT32" s="178"/>
      <c r="AU32" s="42"/>
      <c r="AV32" s="186"/>
      <c r="AY32" s="191"/>
      <c r="AZ32" s="209"/>
      <c r="BA32" s="42"/>
      <c r="BB32" s="42"/>
      <c r="BC32" s="42"/>
      <c r="BD32" s="42"/>
      <c r="BE32" s="42"/>
      <c r="BF32" s="42"/>
      <c r="BG32" s="42"/>
      <c r="BH32" s="42"/>
      <c r="BI32" s="42"/>
      <c r="BJ32" s="42"/>
      <c r="BK32" s="42"/>
      <c r="BL32" s="42"/>
      <c r="BM32" s="186"/>
      <c r="BN32" s="143"/>
    </row>
    <row r="33" spans="6:66" x14ac:dyDescent="0.25">
      <c r="F33" s="191"/>
      <c r="G33" s="42"/>
      <c r="H33" s="42"/>
      <c r="I33" s="42"/>
      <c r="J33" s="42"/>
      <c r="K33" s="42"/>
      <c r="L33" s="186"/>
      <c r="M33" s="143"/>
      <c r="N33" s="191"/>
      <c r="O33" s="201"/>
      <c r="P33" s="42"/>
      <c r="Q33" s="42"/>
      <c r="R33" s="186"/>
      <c r="T33" s="191"/>
      <c r="U33" s="42"/>
      <c r="V33" s="42"/>
      <c r="W33" s="42"/>
      <c r="X33" s="42"/>
      <c r="Y33" s="42"/>
      <c r="Z33" s="42"/>
      <c r="AA33" s="42"/>
      <c r="AB33" s="42"/>
      <c r="AC33" s="42"/>
      <c r="AD33" s="186"/>
      <c r="AG33" s="191"/>
      <c r="AH33" s="205"/>
      <c r="AI33" s="42"/>
      <c r="AJ33" s="186"/>
      <c r="AM33" s="191"/>
      <c r="AN33" s="42"/>
      <c r="AO33" s="42"/>
      <c r="AP33" s="42"/>
      <c r="AQ33" s="186"/>
      <c r="AS33" s="191"/>
      <c r="AT33" s="178"/>
      <c r="AU33" s="42"/>
      <c r="AV33" s="186"/>
      <c r="AY33" s="191"/>
      <c r="AZ33" s="209"/>
      <c r="BA33" s="42"/>
      <c r="BB33" s="42"/>
      <c r="BC33" s="42"/>
      <c r="BD33" s="42"/>
      <c r="BE33" s="42"/>
      <c r="BF33" s="42"/>
      <c r="BG33" s="42"/>
      <c r="BH33" s="42"/>
      <c r="BI33" s="42"/>
      <c r="BJ33" s="42"/>
      <c r="BK33" s="42"/>
      <c r="BL33" s="42"/>
      <c r="BM33" s="186"/>
      <c r="BN33" s="143"/>
    </row>
    <row r="34" spans="6:66" x14ac:dyDescent="0.25">
      <c r="F34" s="191"/>
      <c r="G34" s="42"/>
      <c r="H34" s="42"/>
      <c r="I34" s="42"/>
      <c r="J34" s="42"/>
      <c r="K34" s="42"/>
      <c r="L34" s="186"/>
      <c r="M34" s="143"/>
      <c r="N34" s="191"/>
      <c r="O34" s="42"/>
      <c r="P34" s="42"/>
      <c r="Q34" s="42"/>
      <c r="R34" s="186"/>
      <c r="T34" s="191"/>
      <c r="U34" s="42"/>
      <c r="V34" s="42"/>
      <c r="W34" s="42"/>
      <c r="X34" s="42"/>
      <c r="Y34" s="42"/>
      <c r="Z34" s="42"/>
      <c r="AA34" s="42"/>
      <c r="AB34" s="42"/>
      <c r="AC34" s="42"/>
      <c r="AD34" s="186"/>
      <c r="AG34" s="191"/>
      <c r="AH34" s="205"/>
      <c r="AI34" s="42"/>
      <c r="AJ34" s="186"/>
      <c r="AM34" s="191"/>
      <c r="AN34" s="42"/>
      <c r="AO34" s="42"/>
      <c r="AP34" s="42"/>
      <c r="AQ34" s="186"/>
      <c r="AS34" s="191"/>
      <c r="AT34" s="178"/>
      <c r="AU34" s="42"/>
      <c r="AV34" s="186"/>
      <c r="AY34" s="191"/>
      <c r="AZ34" s="209"/>
      <c r="BA34" s="42"/>
      <c r="BB34" s="42"/>
      <c r="BC34" s="42"/>
      <c r="BD34" s="42"/>
      <c r="BE34" s="42"/>
      <c r="BF34" s="42"/>
      <c r="BG34" s="42"/>
      <c r="BH34" s="42"/>
      <c r="BI34" s="42"/>
      <c r="BJ34" s="42"/>
      <c r="BK34" s="42"/>
      <c r="BL34" s="42"/>
      <c r="BM34" s="186"/>
      <c r="BN34" s="143"/>
    </row>
    <row r="35" spans="6:66" x14ac:dyDescent="0.25">
      <c r="F35" s="191"/>
      <c r="G35" s="42"/>
      <c r="H35" s="42"/>
      <c r="I35" s="42"/>
      <c r="J35" s="42"/>
      <c r="K35" s="42"/>
      <c r="L35" s="186"/>
      <c r="M35" s="143"/>
      <c r="N35" s="191"/>
      <c r="O35" s="42"/>
      <c r="P35" s="42"/>
      <c r="Q35" s="42"/>
      <c r="R35" s="186"/>
      <c r="T35" s="191"/>
      <c r="U35" s="42"/>
      <c r="V35" s="42"/>
      <c r="W35" s="42"/>
      <c r="X35" s="42"/>
      <c r="Y35" s="42"/>
      <c r="Z35" s="42"/>
      <c r="AA35" s="42"/>
      <c r="AB35" s="42"/>
      <c r="AC35" s="42"/>
      <c r="AD35" s="186"/>
      <c r="AG35" s="191"/>
      <c r="AH35" s="205"/>
      <c r="AI35" s="42"/>
      <c r="AJ35" s="186"/>
      <c r="AM35" s="191"/>
      <c r="AN35" s="42"/>
      <c r="AO35" s="42"/>
      <c r="AP35" s="42"/>
      <c r="AQ35" s="186"/>
      <c r="AS35" s="191"/>
      <c r="AT35" s="42"/>
      <c r="AU35" s="42"/>
      <c r="AV35" s="186"/>
      <c r="AY35" s="191"/>
      <c r="AZ35" s="209"/>
      <c r="BA35" s="42"/>
      <c r="BB35" s="42"/>
      <c r="BC35" s="42"/>
      <c r="BD35" s="42"/>
      <c r="BE35" s="42"/>
      <c r="BF35" s="42"/>
      <c r="BG35" s="42"/>
      <c r="BH35" s="42"/>
      <c r="BI35" s="42"/>
      <c r="BJ35" s="42"/>
      <c r="BK35" s="42"/>
      <c r="BL35" s="42"/>
      <c r="BM35" s="186"/>
      <c r="BN35" s="143"/>
    </row>
    <row r="36" spans="6:66" x14ac:dyDescent="0.25">
      <c r="F36" s="191"/>
      <c r="G36" s="42"/>
      <c r="H36" s="42"/>
      <c r="I36" s="42"/>
      <c r="J36" s="42"/>
      <c r="K36" s="42"/>
      <c r="L36" s="186"/>
      <c r="M36" s="143"/>
      <c r="N36" s="191"/>
      <c r="O36" s="42"/>
      <c r="P36" s="42"/>
      <c r="Q36" s="42"/>
      <c r="R36" s="186"/>
      <c r="T36" s="191"/>
      <c r="U36" s="42"/>
      <c r="V36" s="42"/>
      <c r="W36" s="42"/>
      <c r="X36" s="42"/>
      <c r="Y36" s="42"/>
      <c r="Z36" s="42"/>
      <c r="AA36" s="42"/>
      <c r="AB36" s="42"/>
      <c r="AC36" s="42"/>
      <c r="AD36" s="186"/>
      <c r="AG36" s="191"/>
      <c r="AH36" s="205"/>
      <c r="AI36" s="42"/>
      <c r="AJ36" s="186"/>
      <c r="AM36" s="191"/>
      <c r="AN36" s="42"/>
      <c r="AO36" s="42"/>
      <c r="AP36" s="42"/>
      <c r="AQ36" s="186"/>
      <c r="AS36" s="191"/>
      <c r="AT36" s="42"/>
      <c r="AU36" s="42"/>
      <c r="AV36" s="186"/>
      <c r="AY36" s="191"/>
      <c r="AZ36" s="209"/>
      <c r="BA36" s="42"/>
      <c r="BB36" s="42"/>
      <c r="BC36" s="42"/>
      <c r="BD36" s="42"/>
      <c r="BE36" s="42"/>
      <c r="BF36" s="42"/>
      <c r="BG36" s="42"/>
      <c r="BH36" s="42"/>
      <c r="BI36" s="42"/>
      <c r="BJ36" s="42"/>
      <c r="BK36" s="42"/>
      <c r="BL36" s="42"/>
      <c r="BM36" s="186"/>
      <c r="BN36" s="143"/>
    </row>
    <row r="37" spans="6:66" x14ac:dyDescent="0.25">
      <c r="F37" s="191"/>
      <c r="G37" s="42"/>
      <c r="H37" s="42"/>
      <c r="I37" s="42"/>
      <c r="J37" s="42"/>
      <c r="K37" s="42"/>
      <c r="L37" s="186"/>
      <c r="M37" s="143"/>
      <c r="N37" s="191"/>
      <c r="O37" s="42"/>
      <c r="P37" s="42"/>
      <c r="Q37" s="42"/>
      <c r="R37" s="186"/>
      <c r="T37" s="191"/>
      <c r="U37" s="42"/>
      <c r="V37" s="42"/>
      <c r="W37" s="42"/>
      <c r="X37" s="42"/>
      <c r="Y37" s="42"/>
      <c r="Z37" s="42"/>
      <c r="AA37" s="42"/>
      <c r="AB37" s="42"/>
      <c r="AC37" s="42"/>
      <c r="AD37" s="186"/>
      <c r="AG37" s="191"/>
      <c r="AH37" s="205"/>
      <c r="AI37" s="42"/>
      <c r="AJ37" s="186"/>
      <c r="AM37" s="191"/>
      <c r="AN37" s="42"/>
      <c r="AO37" s="42"/>
      <c r="AP37" s="42"/>
      <c r="AQ37" s="186"/>
      <c r="AS37" s="191"/>
      <c r="AT37" s="42"/>
      <c r="AU37" s="42"/>
      <c r="AV37" s="186"/>
      <c r="AY37" s="191"/>
      <c r="AZ37" s="209"/>
      <c r="BA37" s="42"/>
      <c r="BB37" s="42"/>
      <c r="BC37" s="42"/>
      <c r="BD37" s="42"/>
      <c r="BE37" s="42"/>
      <c r="BF37" s="42"/>
      <c r="BG37" s="42"/>
      <c r="BH37" s="42"/>
      <c r="BI37" s="42"/>
      <c r="BJ37" s="42"/>
      <c r="BK37" s="42"/>
      <c r="BL37" s="42"/>
      <c r="BM37" s="186"/>
      <c r="BN37" s="143"/>
    </row>
    <row r="38" spans="6:66" x14ac:dyDescent="0.25">
      <c r="F38" s="191"/>
      <c r="G38" s="42"/>
      <c r="H38" s="42"/>
      <c r="I38" s="42"/>
      <c r="J38" s="42"/>
      <c r="K38" s="42"/>
      <c r="L38" s="186"/>
      <c r="M38" s="143"/>
      <c r="N38" s="191"/>
      <c r="O38" s="42"/>
      <c r="P38" s="42"/>
      <c r="Q38" s="42"/>
      <c r="R38" s="186"/>
      <c r="T38" s="191"/>
      <c r="U38" s="42"/>
      <c r="V38" s="42"/>
      <c r="W38" s="42"/>
      <c r="X38" s="42"/>
      <c r="Y38" s="42"/>
      <c r="Z38" s="42"/>
      <c r="AA38" s="42"/>
      <c r="AB38" s="42"/>
      <c r="AC38" s="42"/>
      <c r="AD38" s="186"/>
      <c r="AG38" s="191"/>
      <c r="AH38" s="205"/>
      <c r="AI38" s="42"/>
      <c r="AJ38" s="186"/>
      <c r="AM38" s="191"/>
      <c r="AN38" s="42"/>
      <c r="AO38" s="42"/>
      <c r="AP38" s="42"/>
      <c r="AQ38" s="186"/>
      <c r="AS38" s="191"/>
      <c r="AT38" s="42"/>
      <c r="AU38" s="42"/>
      <c r="AV38" s="186"/>
      <c r="AY38" s="191"/>
      <c r="AZ38" s="209"/>
      <c r="BA38" s="42"/>
      <c r="BB38" s="42"/>
      <c r="BC38" s="42"/>
      <c r="BD38" s="42"/>
      <c r="BE38" s="42"/>
      <c r="BF38" s="42"/>
      <c r="BG38" s="42"/>
      <c r="BH38" s="42"/>
      <c r="BI38" s="42"/>
      <c r="BJ38" s="42"/>
      <c r="BK38" s="42"/>
      <c r="BL38" s="42"/>
      <c r="BM38" s="186"/>
      <c r="BN38" s="143"/>
    </row>
    <row r="39" spans="6:66" x14ac:dyDescent="0.25">
      <c r="F39" s="191"/>
      <c r="G39" s="42"/>
      <c r="H39" s="42"/>
      <c r="I39" s="42"/>
      <c r="J39" s="42"/>
      <c r="K39" s="42"/>
      <c r="L39" s="186"/>
      <c r="M39" s="143"/>
      <c r="N39" s="191"/>
      <c r="O39" s="42"/>
      <c r="P39" s="42"/>
      <c r="Q39" s="42"/>
      <c r="R39" s="186"/>
      <c r="T39" s="191"/>
      <c r="U39" s="42"/>
      <c r="V39" s="42"/>
      <c r="W39" s="42"/>
      <c r="X39" s="42"/>
      <c r="Y39" s="42"/>
      <c r="Z39" s="42"/>
      <c r="AA39" s="42"/>
      <c r="AB39" s="42"/>
      <c r="AC39" s="42"/>
      <c r="AD39" s="186"/>
      <c r="AG39" s="191"/>
      <c r="AH39" s="205"/>
      <c r="AI39" s="42"/>
      <c r="AJ39" s="186"/>
      <c r="AM39" s="191"/>
      <c r="AN39" s="42"/>
      <c r="AO39" s="42"/>
      <c r="AP39" s="42"/>
      <c r="AQ39" s="186"/>
      <c r="AS39" s="191"/>
      <c r="AT39" s="42"/>
      <c r="AU39" s="42"/>
      <c r="AV39" s="186"/>
      <c r="AY39" s="191"/>
      <c r="AZ39" s="209"/>
      <c r="BA39" s="42"/>
      <c r="BB39" s="42"/>
      <c r="BC39" s="42"/>
      <c r="BD39" s="42"/>
      <c r="BE39" s="42"/>
      <c r="BF39" s="42"/>
      <c r="BG39" s="42"/>
      <c r="BH39" s="42"/>
      <c r="BI39" s="42"/>
      <c r="BJ39" s="42"/>
      <c r="BK39" s="42"/>
      <c r="BL39" s="42"/>
      <c r="BM39" s="186"/>
      <c r="BN39" s="143"/>
    </row>
    <row r="40" spans="6:66" x14ac:dyDescent="0.25">
      <c r="F40" s="191"/>
      <c r="G40" s="42"/>
      <c r="H40" s="42"/>
      <c r="I40" s="42"/>
      <c r="J40" s="42"/>
      <c r="K40" s="42"/>
      <c r="L40" s="186"/>
      <c r="M40" s="143"/>
      <c r="N40" s="191"/>
      <c r="O40" s="42"/>
      <c r="P40" s="42"/>
      <c r="Q40" s="42"/>
      <c r="R40" s="186"/>
      <c r="T40" s="191"/>
      <c r="U40" s="42"/>
      <c r="V40" s="42"/>
      <c r="W40" s="42"/>
      <c r="X40" s="42"/>
      <c r="Y40" s="42"/>
      <c r="Z40" s="42"/>
      <c r="AA40" s="42"/>
      <c r="AB40" s="42"/>
      <c r="AC40" s="42"/>
      <c r="AD40" s="186"/>
      <c r="AG40" s="191"/>
      <c r="AH40" s="205"/>
      <c r="AI40" s="42"/>
      <c r="AJ40" s="186"/>
      <c r="AM40" s="191"/>
      <c r="AN40" s="42"/>
      <c r="AO40" s="42"/>
      <c r="AP40" s="42"/>
      <c r="AQ40" s="186"/>
      <c r="AS40" s="191"/>
      <c r="AT40" s="42"/>
      <c r="AU40" s="42"/>
      <c r="AV40" s="186"/>
      <c r="AY40" s="191"/>
      <c r="AZ40" s="209"/>
      <c r="BA40" s="42"/>
      <c r="BB40" s="42"/>
      <c r="BC40" s="42"/>
      <c r="BD40" s="42"/>
      <c r="BE40" s="42"/>
      <c r="BF40" s="42"/>
      <c r="BG40" s="42"/>
      <c r="BH40" s="42"/>
      <c r="BI40" s="42"/>
      <c r="BJ40" s="42"/>
      <c r="BK40" s="42"/>
      <c r="BL40" s="42"/>
      <c r="BM40" s="186"/>
      <c r="BN40" s="143"/>
    </row>
    <row r="41" spans="6:66" x14ac:dyDescent="0.25">
      <c r="F41" s="191"/>
      <c r="G41" s="42"/>
      <c r="H41" s="42"/>
      <c r="I41" s="42"/>
      <c r="J41" s="42"/>
      <c r="K41" s="42"/>
      <c r="L41" s="186"/>
      <c r="M41" s="143"/>
      <c r="N41" s="191"/>
      <c r="O41" s="42"/>
      <c r="P41" s="42"/>
      <c r="Q41" s="42"/>
      <c r="R41" s="186"/>
      <c r="T41" s="191"/>
      <c r="U41" s="42"/>
      <c r="V41" s="42"/>
      <c r="W41" s="42"/>
      <c r="X41" s="42"/>
      <c r="Y41" s="42"/>
      <c r="Z41" s="42"/>
      <c r="AA41" s="42"/>
      <c r="AB41" s="42"/>
      <c r="AC41" s="42"/>
      <c r="AD41" s="186"/>
      <c r="AG41" s="191"/>
      <c r="AH41" s="205"/>
      <c r="AI41" s="42"/>
      <c r="AJ41" s="186"/>
      <c r="AM41" s="191"/>
      <c r="AN41" s="42"/>
      <c r="AO41" s="42"/>
      <c r="AP41" s="42"/>
      <c r="AQ41" s="186"/>
      <c r="AS41" s="191"/>
      <c r="AT41" s="42"/>
      <c r="AU41" s="42"/>
      <c r="AV41" s="186"/>
      <c r="AY41" s="191"/>
      <c r="AZ41" s="209"/>
      <c r="BA41" s="42"/>
      <c r="BB41" s="42"/>
      <c r="BC41" s="42"/>
      <c r="BD41" s="42"/>
      <c r="BE41" s="42"/>
      <c r="BF41" s="42"/>
      <c r="BG41" s="42"/>
      <c r="BH41" s="42"/>
      <c r="BI41" s="42"/>
      <c r="BJ41" s="42"/>
      <c r="BK41" s="42"/>
      <c r="BL41" s="42"/>
      <c r="BM41" s="186"/>
      <c r="BN41" s="143"/>
    </row>
    <row r="42" spans="6:66" x14ac:dyDescent="0.25">
      <c r="F42" s="191"/>
      <c r="G42" s="42"/>
      <c r="H42" s="42"/>
      <c r="I42" s="42"/>
      <c r="J42" s="42"/>
      <c r="K42" s="42"/>
      <c r="L42" s="186"/>
      <c r="M42" s="143"/>
      <c r="N42" s="191"/>
      <c r="O42" s="42"/>
      <c r="P42" s="42"/>
      <c r="Q42" s="42"/>
      <c r="R42" s="186"/>
      <c r="T42" s="191"/>
      <c r="U42" s="42"/>
      <c r="V42" s="42"/>
      <c r="W42" s="42"/>
      <c r="X42" s="42"/>
      <c r="Y42" s="42"/>
      <c r="Z42" s="42"/>
      <c r="AA42" s="42"/>
      <c r="AB42" s="42"/>
      <c r="AC42" s="42"/>
      <c r="AD42" s="186"/>
      <c r="AG42" s="191"/>
      <c r="AH42" s="205"/>
      <c r="AI42" s="42"/>
      <c r="AJ42" s="186"/>
      <c r="AM42" s="191"/>
      <c r="AN42" s="42"/>
      <c r="AO42" s="42"/>
      <c r="AP42" s="42"/>
      <c r="AQ42" s="186"/>
      <c r="AS42" s="191"/>
      <c r="AT42" s="42"/>
      <c r="AU42" s="42"/>
      <c r="AV42" s="186"/>
      <c r="AY42" s="191"/>
      <c r="AZ42" s="209"/>
      <c r="BA42" s="42"/>
      <c r="BB42" s="42"/>
      <c r="BC42" s="42"/>
      <c r="BD42" s="42"/>
      <c r="BE42" s="42"/>
      <c r="BF42" s="42"/>
      <c r="BG42" s="42"/>
      <c r="BH42" s="42"/>
      <c r="BI42" s="42"/>
      <c r="BJ42" s="42"/>
      <c r="BK42" s="42"/>
      <c r="BL42" s="42"/>
      <c r="BM42" s="186"/>
      <c r="BN42" s="143"/>
    </row>
    <row r="43" spans="6:66" x14ac:dyDescent="0.25">
      <c r="F43" s="191"/>
      <c r="G43" s="42"/>
      <c r="H43" s="42"/>
      <c r="I43" s="42"/>
      <c r="J43" s="42"/>
      <c r="K43" s="42"/>
      <c r="L43" s="186"/>
      <c r="M43" s="143"/>
      <c r="N43" s="191"/>
      <c r="O43" s="42"/>
      <c r="P43" s="42"/>
      <c r="Q43" s="42"/>
      <c r="R43" s="186"/>
      <c r="T43" s="191"/>
      <c r="U43" s="42"/>
      <c r="V43" s="42"/>
      <c r="W43" s="42"/>
      <c r="X43" s="42"/>
      <c r="Y43" s="42"/>
      <c r="Z43" s="42"/>
      <c r="AA43" s="42"/>
      <c r="AB43" s="42"/>
      <c r="AC43" s="42"/>
      <c r="AD43" s="186"/>
      <c r="AG43" s="191"/>
      <c r="AH43" s="205"/>
      <c r="AI43" s="42"/>
      <c r="AJ43" s="186"/>
      <c r="AM43" s="191"/>
      <c r="AN43" s="42"/>
      <c r="AO43" s="42"/>
      <c r="AP43" s="42"/>
      <c r="AQ43" s="186"/>
      <c r="AS43" s="191"/>
      <c r="AT43" s="42"/>
      <c r="AU43" s="42"/>
      <c r="AV43" s="186"/>
      <c r="AY43" s="191"/>
      <c r="AZ43" s="209"/>
      <c r="BA43" s="42"/>
      <c r="BB43" s="42"/>
      <c r="BC43" s="42"/>
      <c r="BD43" s="42"/>
      <c r="BE43" s="42"/>
      <c r="BF43" s="42"/>
      <c r="BG43" s="42"/>
      <c r="BH43" s="42"/>
      <c r="BI43" s="42"/>
      <c r="BJ43" s="42"/>
      <c r="BK43" s="42"/>
      <c r="BL43" s="42"/>
      <c r="BM43" s="186"/>
      <c r="BN43" s="143"/>
    </row>
    <row r="44" spans="6:66" x14ac:dyDescent="0.25">
      <c r="F44" s="191"/>
      <c r="G44" s="42"/>
      <c r="H44" s="42"/>
      <c r="I44" s="42"/>
      <c r="J44" s="42"/>
      <c r="K44" s="42"/>
      <c r="L44" s="186"/>
      <c r="M44" s="143"/>
      <c r="N44" s="191"/>
      <c r="O44" s="42"/>
      <c r="P44" s="42"/>
      <c r="Q44" s="42"/>
      <c r="R44" s="186"/>
      <c r="T44" s="191"/>
      <c r="U44" s="42"/>
      <c r="V44" s="42"/>
      <c r="W44" s="42"/>
      <c r="X44" s="42"/>
      <c r="Y44" s="42"/>
      <c r="Z44" s="42"/>
      <c r="AA44" s="42"/>
      <c r="AB44" s="42"/>
      <c r="AC44" s="42"/>
      <c r="AD44" s="186"/>
      <c r="AG44" s="191"/>
      <c r="AH44" s="42"/>
      <c r="AI44" s="42"/>
      <c r="AJ44" s="186"/>
      <c r="AM44" s="191"/>
      <c r="AN44" s="42"/>
      <c r="AO44" s="42"/>
      <c r="AP44" s="42"/>
      <c r="AQ44" s="186"/>
      <c r="AS44" s="191"/>
      <c r="AT44" s="42"/>
      <c r="AU44" s="42"/>
      <c r="AV44" s="186"/>
      <c r="AY44" s="191"/>
      <c r="AZ44" s="209"/>
      <c r="BA44" s="42"/>
      <c r="BB44" s="42"/>
      <c r="BC44" s="42"/>
      <c r="BD44" s="42"/>
      <c r="BE44" s="42"/>
      <c r="BF44" s="42"/>
      <c r="BG44" s="42"/>
      <c r="BH44" s="42"/>
      <c r="BI44" s="42"/>
      <c r="BJ44" s="42"/>
      <c r="BK44" s="42"/>
      <c r="BL44" s="42"/>
      <c r="BM44" s="186"/>
      <c r="BN44" s="143"/>
    </row>
    <row r="45" spans="6:66" x14ac:dyDescent="0.25">
      <c r="F45" s="191"/>
      <c r="G45" s="42"/>
      <c r="H45" s="42"/>
      <c r="I45" s="42"/>
      <c r="J45" s="42"/>
      <c r="K45" s="42"/>
      <c r="L45" s="186"/>
      <c r="M45" s="143"/>
      <c r="N45" s="191"/>
      <c r="O45" s="42"/>
      <c r="P45" s="42"/>
      <c r="Q45" s="42"/>
      <c r="R45" s="186"/>
      <c r="T45" s="191"/>
      <c r="U45" s="42"/>
      <c r="V45" s="42"/>
      <c r="W45" s="42"/>
      <c r="X45" s="42"/>
      <c r="Y45" s="42"/>
      <c r="Z45" s="42"/>
      <c r="AA45" s="42"/>
      <c r="AB45" s="42"/>
      <c r="AC45" s="42"/>
      <c r="AD45" s="186"/>
      <c r="AG45" s="191"/>
      <c r="AH45" s="42"/>
      <c r="AI45" s="42"/>
      <c r="AJ45" s="186"/>
      <c r="AM45" s="191"/>
      <c r="AN45" s="42"/>
      <c r="AO45" s="42"/>
      <c r="AP45" s="42"/>
      <c r="AQ45" s="186"/>
      <c r="AS45" s="191"/>
      <c r="AT45" s="42"/>
      <c r="AU45" s="42"/>
      <c r="AV45" s="186"/>
      <c r="AY45" s="191"/>
      <c r="AZ45" s="209"/>
      <c r="BA45" s="42"/>
      <c r="BB45" s="42"/>
      <c r="BC45" s="42"/>
      <c r="BD45" s="42"/>
      <c r="BE45" s="42"/>
      <c r="BF45" s="42"/>
      <c r="BG45" s="42"/>
      <c r="BH45" s="42"/>
      <c r="BI45" s="42"/>
      <c r="BJ45" s="42"/>
      <c r="BK45" s="42"/>
      <c r="BL45" s="42"/>
      <c r="BM45" s="186"/>
      <c r="BN45" s="143"/>
    </row>
    <row r="46" spans="6:66" x14ac:dyDescent="0.25">
      <c r="F46" s="191"/>
      <c r="G46" s="42"/>
      <c r="H46" s="42"/>
      <c r="I46" s="42"/>
      <c r="J46" s="42"/>
      <c r="K46" s="42"/>
      <c r="L46" s="186"/>
      <c r="M46" s="143"/>
      <c r="N46" s="191"/>
      <c r="O46" s="42"/>
      <c r="P46" s="42"/>
      <c r="Q46" s="42"/>
      <c r="R46" s="186"/>
      <c r="T46" s="191"/>
      <c r="U46" s="42"/>
      <c r="V46" s="42"/>
      <c r="W46" s="42"/>
      <c r="X46" s="42"/>
      <c r="Y46" s="42"/>
      <c r="Z46" s="42"/>
      <c r="AA46" s="42"/>
      <c r="AB46" s="42"/>
      <c r="AC46" s="42"/>
      <c r="AD46" s="186"/>
      <c r="AG46" s="191"/>
      <c r="AH46" s="206"/>
      <c r="AI46" s="42"/>
      <c r="AJ46" s="186"/>
      <c r="AM46" s="191"/>
      <c r="AN46" s="42"/>
      <c r="AO46" s="42"/>
      <c r="AP46" s="42"/>
      <c r="AQ46" s="186"/>
      <c r="AS46" s="191"/>
      <c r="AT46" s="42"/>
      <c r="AU46" s="42"/>
      <c r="AV46" s="186"/>
      <c r="AY46" s="191"/>
      <c r="AZ46" s="42"/>
      <c r="BA46" s="42"/>
      <c r="BB46" s="42"/>
      <c r="BC46" s="42"/>
      <c r="BD46" s="42"/>
      <c r="BE46" s="42"/>
      <c r="BF46" s="42"/>
      <c r="BG46" s="42"/>
      <c r="BH46" s="42"/>
      <c r="BI46" s="42"/>
      <c r="BJ46" s="42"/>
      <c r="BK46" s="42"/>
      <c r="BL46" s="42"/>
      <c r="BM46" s="186"/>
      <c r="BN46" s="143"/>
    </row>
    <row r="47" spans="6:66" x14ac:dyDescent="0.25">
      <c r="F47" s="191"/>
      <c r="G47" s="42"/>
      <c r="H47" s="42"/>
      <c r="I47" s="42"/>
      <c r="J47" s="42"/>
      <c r="K47" s="42"/>
      <c r="L47" s="186"/>
      <c r="M47" s="143"/>
      <c r="N47" s="191"/>
      <c r="O47" s="42"/>
      <c r="P47" s="42"/>
      <c r="Q47" s="42"/>
      <c r="R47" s="186"/>
      <c r="T47" s="191"/>
      <c r="U47" s="42"/>
      <c r="V47" s="42"/>
      <c r="W47" s="42"/>
      <c r="X47" s="42"/>
      <c r="Y47" s="42"/>
      <c r="Z47" s="42"/>
      <c r="AA47" s="42"/>
      <c r="AB47" s="42"/>
      <c r="AC47" s="42"/>
      <c r="AD47" s="186"/>
      <c r="AG47" s="191"/>
      <c r="AH47" s="206"/>
      <c r="AI47" s="42"/>
      <c r="AJ47" s="186"/>
      <c r="AM47" s="191"/>
      <c r="AN47" s="42"/>
      <c r="AO47" s="42"/>
      <c r="AP47" s="42"/>
      <c r="AQ47" s="186"/>
      <c r="AS47" s="191"/>
      <c r="AT47" s="42"/>
      <c r="AU47" s="42"/>
      <c r="AV47" s="186"/>
      <c r="AY47" s="191"/>
      <c r="AZ47" s="42"/>
      <c r="BA47" s="42"/>
      <c r="BB47" s="42"/>
      <c r="BC47" s="42"/>
      <c r="BD47" s="42"/>
      <c r="BE47" s="42"/>
      <c r="BF47" s="42"/>
      <c r="BG47" s="42"/>
      <c r="BH47" s="42"/>
      <c r="BI47" s="42"/>
      <c r="BJ47" s="42"/>
      <c r="BK47" s="42"/>
      <c r="BL47" s="42"/>
      <c r="BM47" s="186"/>
      <c r="BN47" s="143"/>
    </row>
    <row r="48" spans="6:66" x14ac:dyDescent="0.25">
      <c r="F48" s="191"/>
      <c r="G48" s="42"/>
      <c r="H48" s="42"/>
      <c r="I48" s="42"/>
      <c r="J48" s="42"/>
      <c r="K48" s="42"/>
      <c r="L48" s="186"/>
      <c r="M48" s="143"/>
      <c r="N48" s="191"/>
      <c r="O48" s="42"/>
      <c r="P48" s="42"/>
      <c r="Q48" s="42"/>
      <c r="R48" s="186"/>
      <c r="T48" s="191"/>
      <c r="U48" s="42"/>
      <c r="V48" s="42"/>
      <c r="W48" s="42"/>
      <c r="X48" s="42"/>
      <c r="Y48" s="42"/>
      <c r="Z48" s="42"/>
      <c r="AA48" s="42"/>
      <c r="AB48" s="42"/>
      <c r="AC48" s="42"/>
      <c r="AD48" s="186"/>
      <c r="AG48" s="191"/>
      <c r="AH48" s="206"/>
      <c r="AI48" s="42"/>
      <c r="AJ48" s="186"/>
      <c r="AM48" s="191"/>
      <c r="AN48" s="42"/>
      <c r="AO48" s="42"/>
      <c r="AP48" s="42"/>
      <c r="AQ48" s="186"/>
      <c r="AS48" s="191"/>
      <c r="AT48" s="42"/>
      <c r="AU48" s="42"/>
      <c r="AV48" s="186"/>
      <c r="AY48" s="191"/>
      <c r="AZ48" s="42"/>
      <c r="BA48" s="42"/>
      <c r="BB48" s="42"/>
      <c r="BC48" s="42"/>
      <c r="BD48" s="42"/>
      <c r="BE48" s="42"/>
      <c r="BF48" s="42"/>
      <c r="BG48" s="42"/>
      <c r="BH48" s="42"/>
      <c r="BI48" s="42"/>
      <c r="BJ48" s="42"/>
      <c r="BK48" s="42"/>
      <c r="BL48" s="42"/>
      <c r="BM48" s="186"/>
      <c r="BN48" s="143"/>
    </row>
    <row r="49" spans="6:66" x14ac:dyDescent="0.25">
      <c r="F49" s="191"/>
      <c r="G49" s="42"/>
      <c r="H49" s="42"/>
      <c r="I49" s="42"/>
      <c r="J49" s="42"/>
      <c r="K49" s="42"/>
      <c r="L49" s="186"/>
      <c r="M49" s="143"/>
      <c r="N49" s="191"/>
      <c r="O49" s="42"/>
      <c r="P49" s="42"/>
      <c r="Q49" s="42"/>
      <c r="R49" s="186"/>
      <c r="T49" s="191"/>
      <c r="U49" s="42"/>
      <c r="V49" s="42"/>
      <c r="W49" s="42"/>
      <c r="X49" s="42"/>
      <c r="Y49" s="42"/>
      <c r="Z49" s="42"/>
      <c r="AA49" s="42"/>
      <c r="AB49" s="42"/>
      <c r="AC49" s="42"/>
      <c r="AD49" s="186"/>
      <c r="AG49" s="191"/>
      <c r="AH49" s="206"/>
      <c r="AI49" s="42"/>
      <c r="AJ49" s="186"/>
      <c r="AM49" s="191"/>
      <c r="AN49" s="42"/>
      <c r="AO49" s="42"/>
      <c r="AP49" s="42"/>
      <c r="AQ49" s="186"/>
      <c r="AS49" s="191"/>
      <c r="AT49" s="42"/>
      <c r="AU49" s="42"/>
      <c r="AV49" s="186"/>
      <c r="AY49" s="191"/>
      <c r="AZ49" s="42"/>
      <c r="BA49" s="42"/>
      <c r="BB49" s="42"/>
      <c r="BC49" s="42"/>
      <c r="BD49" s="42"/>
      <c r="BE49" s="42"/>
      <c r="BF49" s="42"/>
      <c r="BG49" s="42"/>
      <c r="BH49" s="42"/>
      <c r="BI49" s="42"/>
      <c r="BJ49" s="42"/>
      <c r="BK49" s="42"/>
      <c r="BL49" s="42"/>
      <c r="BM49" s="186"/>
      <c r="BN49" s="143"/>
    </row>
    <row r="50" spans="6:66" x14ac:dyDescent="0.25">
      <c r="F50" s="192"/>
      <c r="G50" s="193"/>
      <c r="H50" s="193"/>
      <c r="I50" s="193"/>
      <c r="J50" s="193"/>
      <c r="K50" s="193"/>
      <c r="L50" s="194"/>
      <c r="M50" s="143"/>
      <c r="N50" s="192"/>
      <c r="O50" s="193"/>
      <c r="P50" s="193"/>
      <c r="Q50" s="193"/>
      <c r="R50" s="194"/>
      <c r="T50" s="192"/>
      <c r="U50" s="193"/>
      <c r="V50" s="193"/>
      <c r="W50" s="193"/>
      <c r="X50" s="193"/>
      <c r="Y50" s="193"/>
      <c r="Z50" s="193"/>
      <c r="AA50" s="193"/>
      <c r="AB50" s="193"/>
      <c r="AC50" s="193"/>
      <c r="AD50" s="194"/>
      <c r="AG50" s="192"/>
      <c r="AH50" s="207"/>
      <c r="AI50" s="193"/>
      <c r="AJ50" s="194"/>
      <c r="AM50" s="192"/>
      <c r="AN50" s="193"/>
      <c r="AO50" s="193"/>
      <c r="AP50" s="193"/>
      <c r="AQ50" s="194"/>
      <c r="AS50" s="192"/>
      <c r="AT50" s="193"/>
      <c r="AU50" s="193"/>
      <c r="AV50" s="194"/>
      <c r="AY50" s="192"/>
      <c r="AZ50" s="193"/>
      <c r="BA50" s="193"/>
      <c r="BB50" s="193"/>
      <c r="BC50" s="193"/>
      <c r="BD50" s="193"/>
      <c r="BE50" s="193"/>
      <c r="BF50" s="193"/>
      <c r="BG50" s="193"/>
      <c r="BH50" s="193"/>
      <c r="BI50" s="193"/>
      <c r="BJ50" s="193"/>
      <c r="BK50" s="193"/>
      <c r="BL50" s="193"/>
      <c r="BM50" s="194"/>
      <c r="BN50" s="143"/>
    </row>
    <row r="51" spans="6:66" x14ac:dyDescent="0.25">
      <c r="M51" s="143"/>
      <c r="AH51" s="141"/>
      <c r="BN51" s="143"/>
    </row>
    <row r="52" spans="6:66" x14ac:dyDescent="0.25">
      <c r="M52" s="143"/>
      <c r="BN52" s="143"/>
    </row>
    <row r="53" spans="6:66" x14ac:dyDescent="0.25">
      <c r="M53" s="143"/>
    </row>
    <row r="54" spans="6:66" x14ac:dyDescent="0.25">
      <c r="M54" s="143"/>
    </row>
    <row r="55" spans="6:66" x14ac:dyDescent="0.25">
      <c r="M55" s="143"/>
    </row>
    <row r="56" spans="6:66" x14ac:dyDescent="0.25">
      <c r="M56" s="143"/>
    </row>
    <row r="57" spans="6:66" x14ac:dyDescent="0.25">
      <c r="M57" s="143"/>
    </row>
  </sheetData>
  <sheetProtection algorithmName="SHA-512" hashValue="PVuZgu0IC/THPiBt9URWa4B9hsS1JF0rmxIIA7meFHVtzZssNc6FSSnAzLZuKps9j3xaky7KBgEqdUgcsgWuLQ==" saltValue="UZ9jymU4RBizrE6RfncuQw==" spinCount="100000" sheet="1" objects="1" scenarios="1"/>
  <hyperlinks>
    <hyperlink ref="C7" location="Resources!F17" display="Food defense plan title page template" xr:uid="{D147A15A-2A91-4BAE-B1FD-2A2221FC8CC9}"/>
    <hyperlink ref="C8" location="Resources!N17" display="Food defense team suggested team members" xr:uid="{86FB874B-DA84-421E-AAF4-7011B1773F3C}"/>
    <hyperlink ref="C9" location="Resources!V17" display="Mitigation strategies document template" xr:uid="{E3FB52CF-ECF4-4504-98BB-98D10D719C42}"/>
    <hyperlink ref="C10" location="Resources!AG17" display="List of mitigation strategies" xr:uid="{F603E11E-9B9A-4F19-B1EC-0598CB9C91AA}"/>
    <hyperlink ref="C11" location="Resources!AM17" display="Link to FDA database of mitigation strategies" xr:uid="{04A6CF73-9956-4076-B8B8-87AD7626E081}"/>
    <hyperlink ref="C12" location="Resources!AS17" display="Verification of food defense systems" xr:uid="{045D0026-C1E4-417A-9B70-9C26991F1DCB}"/>
    <hyperlink ref="C13" location="Resources!AY17" display="Ideas for challenge tests (23 ideas)" xr:uid="{51327BE2-B224-421D-986C-FDFCC94DE1CB}"/>
  </hyperlinks>
  <pageMargins left="0.7" right="0.7" top="0.75" bottom="0.75" header="0.3" footer="0.3"/>
  <pageSetup paperSize="9" orientation="portrait" horizontalDpi="0" verticalDpi="0" r:id="rId1"/>
  <drawing r:id="rId2"/>
  <picture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Q385"/>
  <sheetViews>
    <sheetView zoomScale="95" zoomScaleNormal="95" zoomScaleSheetLayoutView="98" workbookViewId="0"/>
  </sheetViews>
  <sheetFormatPr defaultColWidth="9.109375" defaultRowHeight="13.8" x14ac:dyDescent="0.25"/>
  <cols>
    <col min="1" max="1" width="6.5546875" style="2" customWidth="1"/>
    <col min="2" max="2" width="12.5546875" style="2" customWidth="1"/>
    <col min="3" max="3" width="117" style="1" customWidth="1"/>
    <col min="4" max="4" width="1.88671875" style="1" customWidth="1"/>
    <col min="5" max="5" width="13.88671875" style="2" customWidth="1"/>
    <col min="6" max="7" width="9.109375" style="2"/>
    <col min="8" max="17" width="9.109375" style="3"/>
    <col min="18" max="16384" width="9.109375" style="2"/>
  </cols>
  <sheetData>
    <row r="1" spans="1:7" ht="8.25" customHeight="1" x14ac:dyDescent="0.25">
      <c r="A1" s="10"/>
      <c r="B1" s="10"/>
      <c r="C1" s="11"/>
      <c r="D1" s="11"/>
      <c r="E1" s="10"/>
      <c r="F1" s="10"/>
      <c r="G1" s="10"/>
    </row>
    <row r="2" spans="1:7" ht="36.6" x14ac:dyDescent="0.7">
      <c r="A2" s="10"/>
      <c r="B2" s="21" t="s">
        <v>1</v>
      </c>
      <c r="C2" s="11"/>
      <c r="D2" s="11"/>
      <c r="E2" s="10"/>
      <c r="F2" s="10"/>
      <c r="G2" s="10"/>
    </row>
    <row r="3" spans="1:7" ht="29.25" customHeight="1" x14ac:dyDescent="0.25">
      <c r="A3" s="10"/>
      <c r="B3" s="22" t="s">
        <v>62</v>
      </c>
      <c r="C3" s="11"/>
      <c r="D3" s="11"/>
      <c r="E3" s="10"/>
      <c r="F3" s="10"/>
      <c r="G3" s="10"/>
    </row>
    <row r="4" spans="1:7" ht="207.75" customHeight="1" x14ac:dyDescent="0.25">
      <c r="A4" s="10"/>
      <c r="B4" s="10"/>
      <c r="C4" s="12"/>
      <c r="D4" s="12"/>
      <c r="E4" s="10"/>
      <c r="F4" s="10"/>
      <c r="G4" s="10"/>
    </row>
    <row r="5" spans="1:7" ht="81" customHeight="1" x14ac:dyDescent="0.25">
      <c r="A5" s="10"/>
      <c r="B5" s="10"/>
      <c r="C5" s="12"/>
      <c r="D5" s="12"/>
      <c r="E5" s="10"/>
      <c r="F5" s="10"/>
      <c r="G5" s="10"/>
    </row>
    <row r="6" spans="1:7" ht="21" customHeight="1" x14ac:dyDescent="0.25">
      <c r="A6" s="10"/>
      <c r="B6" s="46" t="s">
        <v>73</v>
      </c>
      <c r="C6" s="47" t="s">
        <v>84</v>
      </c>
      <c r="D6" s="13"/>
      <c r="E6" s="139" t="s">
        <v>73</v>
      </c>
      <c r="F6" s="10"/>
      <c r="G6" s="10"/>
    </row>
    <row r="7" spans="1:7" ht="9.75" customHeight="1" x14ac:dyDescent="0.25">
      <c r="A7" s="10"/>
      <c r="B7" s="14"/>
      <c r="C7" s="13"/>
      <c r="D7" s="13"/>
      <c r="E7" s="10"/>
      <c r="F7" s="10"/>
      <c r="G7" s="10"/>
    </row>
    <row r="8" spans="1:7" ht="19.2" customHeight="1" x14ac:dyDescent="0.25">
      <c r="A8" s="10"/>
      <c r="B8" s="46" t="s">
        <v>74</v>
      </c>
      <c r="C8" s="47" t="s">
        <v>75</v>
      </c>
      <c r="D8" s="13"/>
      <c r="E8" s="139" t="s">
        <v>179</v>
      </c>
      <c r="F8" s="10"/>
      <c r="G8" s="10"/>
    </row>
    <row r="9" spans="1:7" ht="9.75" customHeight="1" x14ac:dyDescent="0.25">
      <c r="A9" s="10"/>
      <c r="B9" s="14"/>
      <c r="C9" s="13"/>
      <c r="D9" s="13"/>
      <c r="E9" s="10"/>
      <c r="F9" s="10"/>
      <c r="G9" s="10"/>
    </row>
    <row r="10" spans="1:7" ht="37.200000000000003" customHeight="1" x14ac:dyDescent="0.25">
      <c r="A10" s="10"/>
      <c r="B10" s="46" t="s">
        <v>77</v>
      </c>
      <c r="C10" s="47" t="s">
        <v>180</v>
      </c>
      <c r="D10" s="13"/>
      <c r="E10" s="139" t="s">
        <v>77</v>
      </c>
      <c r="F10" s="10"/>
      <c r="G10" s="10"/>
    </row>
    <row r="11" spans="1:7" ht="9.75" customHeight="1" x14ac:dyDescent="0.25">
      <c r="A11" s="10"/>
      <c r="B11" s="14"/>
      <c r="C11" s="13"/>
      <c r="D11" s="13"/>
      <c r="E11" s="10"/>
      <c r="F11" s="10"/>
      <c r="G11" s="10"/>
    </row>
    <row r="12" spans="1:7" ht="59.4" customHeight="1" x14ac:dyDescent="0.7">
      <c r="A12" s="10"/>
      <c r="B12" s="21" t="s">
        <v>76</v>
      </c>
      <c r="C12" s="12"/>
      <c r="D12" s="12"/>
      <c r="E12" s="10"/>
      <c r="F12" s="10"/>
      <c r="G12" s="10"/>
    </row>
    <row r="13" spans="1:7" ht="15" customHeight="1" x14ac:dyDescent="0.25">
      <c r="A13" s="10"/>
      <c r="B13" s="10"/>
      <c r="C13" s="12"/>
      <c r="D13" s="12"/>
      <c r="E13" s="10"/>
      <c r="F13" s="10"/>
      <c r="G13" s="10"/>
    </row>
    <row r="14" spans="1:7" ht="15" customHeight="1" x14ac:dyDescent="0.25">
      <c r="A14" s="10"/>
      <c r="B14" s="23" t="s">
        <v>23</v>
      </c>
      <c r="C14" s="24" t="s">
        <v>61</v>
      </c>
      <c r="D14" s="13"/>
      <c r="E14" s="10"/>
      <c r="F14" s="10"/>
      <c r="G14" s="10"/>
    </row>
    <row r="15" spans="1:7" ht="18" customHeight="1" x14ac:dyDescent="0.25">
      <c r="A15" s="10"/>
      <c r="B15" s="25"/>
      <c r="C15" s="26" t="s">
        <v>78</v>
      </c>
      <c r="D15" s="13"/>
      <c r="E15" s="10"/>
      <c r="F15" s="10"/>
      <c r="G15" s="10"/>
    </row>
    <row r="16" spans="1:7" ht="9.75" customHeight="1" x14ac:dyDescent="0.25">
      <c r="A16" s="10"/>
      <c r="B16" s="14"/>
      <c r="C16" s="13"/>
      <c r="D16" s="13"/>
      <c r="E16" s="10"/>
      <c r="F16" s="10"/>
      <c r="G16" s="10"/>
    </row>
    <row r="17" spans="1:8" ht="55.2" customHeight="1" x14ac:dyDescent="0.25">
      <c r="A17" s="10"/>
      <c r="B17" s="46" t="s">
        <v>24</v>
      </c>
      <c r="C17" s="47" t="s">
        <v>79</v>
      </c>
      <c r="D17" s="13"/>
      <c r="E17" s="139" t="s">
        <v>181</v>
      </c>
      <c r="F17" s="10"/>
      <c r="G17" s="10"/>
    </row>
    <row r="18" spans="1:8" ht="16.2" customHeight="1" x14ac:dyDescent="0.25">
      <c r="A18" s="10"/>
      <c r="B18" s="10"/>
      <c r="C18" s="10"/>
      <c r="D18" s="13"/>
      <c r="E18" s="15"/>
      <c r="F18" s="10"/>
      <c r="G18" s="10"/>
    </row>
    <row r="19" spans="1:8" ht="9.75" customHeight="1" x14ac:dyDescent="0.25">
      <c r="A19" s="10"/>
      <c r="B19" s="16"/>
      <c r="C19" s="13"/>
      <c r="D19" s="13"/>
      <c r="E19" s="10"/>
      <c r="F19" s="10"/>
      <c r="G19" s="10"/>
    </row>
    <row r="20" spans="1:8" ht="109.2" customHeight="1" x14ac:dyDescent="0.25">
      <c r="A20" s="10"/>
      <c r="B20" s="46" t="s">
        <v>67</v>
      </c>
      <c r="C20" s="47" t="s">
        <v>69</v>
      </c>
      <c r="D20" s="13"/>
      <c r="E20" s="10"/>
      <c r="F20" s="10"/>
      <c r="G20" s="10"/>
    </row>
    <row r="21" spans="1:8" ht="9.75" customHeight="1" x14ac:dyDescent="0.25">
      <c r="A21" s="10"/>
      <c r="B21" s="14"/>
      <c r="C21" s="13"/>
      <c r="D21" s="13"/>
      <c r="E21" s="10"/>
      <c r="F21" s="10"/>
      <c r="G21" s="10"/>
    </row>
    <row r="22" spans="1:8" ht="83.4" customHeight="1" x14ac:dyDescent="0.25">
      <c r="A22" s="10"/>
      <c r="B22" s="46" t="s">
        <v>68</v>
      </c>
      <c r="C22" s="47" t="s">
        <v>70</v>
      </c>
      <c r="D22" s="13"/>
      <c r="E22" s="58" t="s">
        <v>86</v>
      </c>
      <c r="F22" s="10"/>
      <c r="G22" s="10"/>
      <c r="H22" s="289"/>
    </row>
    <row r="23" spans="1:8" ht="12.75" customHeight="1" x14ac:dyDescent="0.25">
      <c r="A23" s="10"/>
      <c r="B23" s="16"/>
      <c r="C23" s="13"/>
      <c r="D23" s="13"/>
      <c r="E23" s="10"/>
      <c r="F23" s="10"/>
      <c r="G23" s="10"/>
    </row>
    <row r="24" spans="1:8" ht="148.19999999999999" customHeight="1" x14ac:dyDescent="0.25">
      <c r="A24" s="10"/>
      <c r="B24" s="46" t="s">
        <v>71</v>
      </c>
      <c r="C24" s="47" t="s">
        <v>212</v>
      </c>
      <c r="D24" s="13"/>
      <c r="E24" s="58" t="s">
        <v>87</v>
      </c>
      <c r="F24" s="10"/>
      <c r="G24" s="10"/>
      <c r="H24" s="289"/>
    </row>
    <row r="25" spans="1:8" ht="15.6" x14ac:dyDescent="0.25">
      <c r="A25" s="10"/>
      <c r="B25" s="17"/>
      <c r="C25" s="18"/>
      <c r="D25" s="13"/>
      <c r="E25" s="10"/>
      <c r="F25" s="10"/>
      <c r="G25" s="10"/>
    </row>
    <row r="26" spans="1:8" ht="122.4" customHeight="1" x14ac:dyDescent="0.25">
      <c r="A26" s="10"/>
      <c r="B26" s="46" t="s">
        <v>4</v>
      </c>
      <c r="C26" s="48" t="s">
        <v>182</v>
      </c>
      <c r="D26" s="13"/>
      <c r="E26" s="139" t="s">
        <v>183</v>
      </c>
      <c r="F26" s="10"/>
      <c r="G26" s="10"/>
    </row>
    <row r="27" spans="1:8" ht="15.6" customHeight="1" x14ac:dyDescent="0.25">
      <c r="A27" s="10"/>
      <c r="B27" s="49"/>
      <c r="C27" s="50"/>
      <c r="D27" s="13"/>
      <c r="E27" s="15"/>
      <c r="F27" s="10"/>
      <c r="G27" s="10"/>
    </row>
    <row r="28" spans="1:8" ht="79.2" customHeight="1" x14ac:dyDescent="0.25">
      <c r="A28" s="10"/>
      <c r="B28" s="46" t="s">
        <v>72</v>
      </c>
      <c r="C28" s="48" t="s">
        <v>184</v>
      </c>
      <c r="D28" s="13"/>
      <c r="E28" s="15"/>
      <c r="F28" s="10"/>
      <c r="G28" s="10"/>
    </row>
    <row r="29" spans="1:8" s="3" customFormat="1" ht="12.75" customHeight="1" x14ac:dyDescent="0.25">
      <c r="A29" s="10"/>
      <c r="B29" s="49"/>
      <c r="C29" s="50"/>
      <c r="D29" s="13"/>
      <c r="E29" s="131"/>
      <c r="F29" s="131"/>
      <c r="G29" s="10"/>
    </row>
    <row r="30" spans="1:8" ht="6" customHeight="1" x14ac:dyDescent="0.25">
      <c r="A30" s="10"/>
      <c r="B30" s="14"/>
      <c r="C30" s="19"/>
      <c r="D30" s="13"/>
      <c r="E30" s="131"/>
      <c r="F30" s="131"/>
      <c r="G30" s="10"/>
    </row>
    <row r="31" spans="1:8" ht="15.6" customHeight="1" x14ac:dyDescent="0.25">
      <c r="A31" s="10"/>
      <c r="B31" s="23"/>
      <c r="C31" s="24"/>
      <c r="D31" s="13"/>
      <c r="E31" s="131"/>
      <c r="F31" s="131"/>
      <c r="G31" s="10"/>
    </row>
    <row r="32" spans="1:8" ht="18.75" customHeight="1" x14ac:dyDescent="0.25">
      <c r="A32" s="10"/>
      <c r="B32" s="132" t="s">
        <v>2</v>
      </c>
      <c r="C32" s="133" t="s">
        <v>185</v>
      </c>
      <c r="D32" s="13"/>
      <c r="E32" s="131"/>
      <c r="F32" s="131"/>
      <c r="G32" s="10"/>
    </row>
    <row r="33" spans="1:7" ht="14.4" x14ac:dyDescent="0.25">
      <c r="A33" s="10"/>
      <c r="B33" s="134"/>
      <c r="C33" s="135"/>
      <c r="D33" s="13"/>
      <c r="E33" s="131"/>
      <c r="F33" s="131"/>
      <c r="G33" s="10"/>
    </row>
    <row r="34" spans="1:7" ht="14.4" x14ac:dyDescent="0.25">
      <c r="A34" s="10"/>
      <c r="B34" s="132" t="s">
        <v>3</v>
      </c>
      <c r="C34" s="133" t="s">
        <v>5</v>
      </c>
      <c r="D34" s="13"/>
      <c r="E34" s="15"/>
      <c r="F34" s="10"/>
      <c r="G34" s="10"/>
    </row>
    <row r="35" spans="1:7" ht="14.4" x14ac:dyDescent="0.25">
      <c r="A35" s="10"/>
      <c r="B35" s="136"/>
      <c r="C35" s="135"/>
      <c r="D35" s="11"/>
      <c r="E35" s="10"/>
      <c r="F35" s="10"/>
      <c r="G35" s="10"/>
    </row>
    <row r="36" spans="1:7" s="3" customFormat="1" ht="4.8" customHeight="1" x14ac:dyDescent="0.25">
      <c r="A36" s="10"/>
      <c r="B36" s="137"/>
      <c r="C36" s="138"/>
      <c r="D36" s="11"/>
      <c r="E36" s="10"/>
      <c r="F36" s="10"/>
      <c r="G36" s="10"/>
    </row>
    <row r="37" spans="1:7" s="3" customFormat="1" x14ac:dyDescent="0.25">
      <c r="A37" s="10"/>
      <c r="B37" s="20"/>
      <c r="C37" s="11"/>
      <c r="D37" s="11"/>
      <c r="E37" s="10"/>
      <c r="F37" s="10"/>
      <c r="G37" s="10"/>
    </row>
    <row r="38" spans="1:7" s="3" customFormat="1" x14ac:dyDescent="0.25">
      <c r="A38" s="10"/>
      <c r="B38" s="10"/>
      <c r="C38" s="11"/>
      <c r="D38" s="11"/>
      <c r="E38" s="10"/>
      <c r="F38" s="10"/>
      <c r="G38" s="10"/>
    </row>
    <row r="39" spans="1:7" s="3" customFormat="1" x14ac:dyDescent="0.25">
      <c r="A39" s="10"/>
      <c r="B39" s="10"/>
      <c r="C39" s="11"/>
      <c r="D39" s="11"/>
      <c r="E39" s="10"/>
      <c r="F39" s="10"/>
      <c r="G39" s="10"/>
    </row>
    <row r="40" spans="1:7" s="3" customFormat="1" x14ac:dyDescent="0.25">
      <c r="A40" s="10"/>
      <c r="B40" s="10"/>
      <c r="C40" s="11"/>
      <c r="D40" s="11"/>
      <c r="E40" s="10"/>
      <c r="F40" s="10"/>
      <c r="G40" s="10"/>
    </row>
    <row r="41" spans="1:7" s="3" customFormat="1" x14ac:dyDescent="0.25">
      <c r="A41" s="10"/>
      <c r="B41" s="10"/>
      <c r="C41" s="11"/>
      <c r="D41" s="11"/>
      <c r="E41" s="10"/>
      <c r="F41" s="10"/>
      <c r="G41" s="10"/>
    </row>
    <row r="42" spans="1:7" s="3" customFormat="1" x14ac:dyDescent="0.25">
      <c r="C42" s="4"/>
      <c r="D42" s="4"/>
    </row>
    <row r="43" spans="1:7" s="3" customFormat="1" x14ac:dyDescent="0.25">
      <c r="C43" s="4"/>
      <c r="D43" s="4"/>
    </row>
    <row r="44" spans="1:7" s="3" customFormat="1" x14ac:dyDescent="0.25">
      <c r="C44" s="4"/>
      <c r="D44" s="4"/>
    </row>
    <row r="45" spans="1:7" s="3" customFormat="1" x14ac:dyDescent="0.25">
      <c r="C45" s="4"/>
      <c r="D45" s="4"/>
    </row>
    <row r="46" spans="1:7" s="3" customFormat="1" x14ac:dyDescent="0.25">
      <c r="C46" s="4"/>
      <c r="D46" s="4"/>
    </row>
    <row r="47" spans="1:7" s="3" customFormat="1" x14ac:dyDescent="0.25">
      <c r="C47" s="4"/>
      <c r="D47" s="4"/>
    </row>
    <row r="48" spans="1:7" s="3" customFormat="1" x14ac:dyDescent="0.25">
      <c r="C48" s="4"/>
      <c r="D48" s="4"/>
    </row>
    <row r="49" spans="3:4" s="3" customFormat="1" x14ac:dyDescent="0.25">
      <c r="C49" s="4"/>
      <c r="D49" s="4"/>
    </row>
    <row r="50" spans="3:4" s="3" customFormat="1" x14ac:dyDescent="0.25">
      <c r="C50" s="4"/>
      <c r="D50" s="4"/>
    </row>
    <row r="51" spans="3:4" s="3" customFormat="1" x14ac:dyDescent="0.25">
      <c r="C51" s="4"/>
      <c r="D51" s="4"/>
    </row>
    <row r="52" spans="3:4" s="3" customFormat="1" x14ac:dyDescent="0.25">
      <c r="C52" s="4"/>
      <c r="D52" s="4"/>
    </row>
    <row r="53" spans="3:4" s="3" customFormat="1" x14ac:dyDescent="0.25">
      <c r="C53" s="4"/>
      <c r="D53" s="4"/>
    </row>
    <row r="54" spans="3:4" s="3" customFormat="1" x14ac:dyDescent="0.25">
      <c r="C54" s="4"/>
      <c r="D54" s="4"/>
    </row>
    <row r="55" spans="3:4" s="3" customFormat="1" x14ac:dyDescent="0.25">
      <c r="C55" s="4"/>
      <c r="D55" s="4"/>
    </row>
    <row r="56" spans="3:4" s="3" customFormat="1" x14ac:dyDescent="0.25">
      <c r="C56" s="4"/>
      <c r="D56" s="4"/>
    </row>
    <row r="57" spans="3:4" s="3" customFormat="1" x14ac:dyDescent="0.25">
      <c r="C57" s="4"/>
      <c r="D57" s="4"/>
    </row>
    <row r="58" spans="3:4" s="3" customFormat="1" x14ac:dyDescent="0.25">
      <c r="C58" s="4"/>
      <c r="D58" s="4"/>
    </row>
    <row r="59" spans="3:4" s="3" customFormat="1" x14ac:dyDescent="0.25">
      <c r="C59" s="4"/>
      <c r="D59" s="4"/>
    </row>
    <row r="60" spans="3:4" s="3" customFormat="1" x14ac:dyDescent="0.25">
      <c r="C60" s="4"/>
      <c r="D60" s="4"/>
    </row>
    <row r="61" spans="3:4" s="3" customFormat="1" x14ac:dyDescent="0.25">
      <c r="C61" s="4"/>
      <c r="D61" s="4"/>
    </row>
    <row r="62" spans="3:4" s="3" customFormat="1" x14ac:dyDescent="0.25">
      <c r="C62" s="4"/>
      <c r="D62" s="4"/>
    </row>
    <row r="63" spans="3:4" s="3" customFormat="1" x14ac:dyDescent="0.25">
      <c r="C63" s="4"/>
      <c r="D63" s="4"/>
    </row>
    <row r="64" spans="3:4" s="3" customFormat="1" x14ac:dyDescent="0.25">
      <c r="C64" s="4"/>
      <c r="D64" s="4"/>
    </row>
    <row r="65" spans="3:4" s="3" customFormat="1" x14ac:dyDescent="0.25">
      <c r="C65" s="4"/>
      <c r="D65" s="4"/>
    </row>
    <row r="66" spans="3:4" s="3" customFormat="1" x14ac:dyDescent="0.25">
      <c r="C66" s="4"/>
      <c r="D66" s="4"/>
    </row>
    <row r="67" spans="3:4" s="3" customFormat="1" x14ac:dyDescent="0.25">
      <c r="C67" s="4"/>
      <c r="D67" s="4"/>
    </row>
    <row r="68" spans="3:4" s="3" customFormat="1" x14ac:dyDescent="0.25">
      <c r="C68" s="4"/>
      <c r="D68" s="4"/>
    </row>
    <row r="69" spans="3:4" s="3" customFormat="1" x14ac:dyDescent="0.25">
      <c r="C69" s="4"/>
      <c r="D69" s="4"/>
    </row>
    <row r="70" spans="3:4" s="3" customFormat="1" x14ac:dyDescent="0.25">
      <c r="C70" s="4"/>
      <c r="D70" s="4"/>
    </row>
    <row r="71" spans="3:4" s="3" customFormat="1" x14ac:dyDescent="0.25">
      <c r="C71" s="4"/>
      <c r="D71" s="4"/>
    </row>
    <row r="72" spans="3:4" s="3" customFormat="1" x14ac:dyDescent="0.25">
      <c r="C72" s="4"/>
      <c r="D72" s="4"/>
    </row>
    <row r="73" spans="3:4" s="3" customFormat="1" x14ac:dyDescent="0.25">
      <c r="C73" s="4"/>
      <c r="D73" s="4"/>
    </row>
    <row r="74" spans="3:4" s="3" customFormat="1" x14ac:dyDescent="0.25">
      <c r="C74" s="4"/>
      <c r="D74" s="4"/>
    </row>
    <row r="75" spans="3:4" s="3" customFormat="1" x14ac:dyDescent="0.25">
      <c r="C75" s="4"/>
      <c r="D75" s="4"/>
    </row>
    <row r="76" spans="3:4" s="3" customFormat="1" x14ac:dyDescent="0.25">
      <c r="C76" s="4"/>
      <c r="D76" s="4"/>
    </row>
    <row r="77" spans="3:4" s="3" customFormat="1" x14ac:dyDescent="0.25">
      <c r="C77" s="4"/>
      <c r="D77" s="4"/>
    </row>
    <row r="78" spans="3:4" s="3" customFormat="1" x14ac:dyDescent="0.25">
      <c r="C78" s="4"/>
      <c r="D78" s="4"/>
    </row>
    <row r="79" spans="3:4" s="3" customFormat="1" x14ac:dyDescent="0.25">
      <c r="C79" s="4"/>
      <c r="D79" s="4"/>
    </row>
    <row r="80" spans="3:4" s="3" customFormat="1" x14ac:dyDescent="0.25">
      <c r="C80" s="4"/>
      <c r="D80" s="4"/>
    </row>
    <row r="81" spans="3:17" s="3" customFormat="1" x14ac:dyDescent="0.25">
      <c r="C81" s="4"/>
      <c r="D81" s="4"/>
    </row>
    <row r="82" spans="3:17" s="3" customFormat="1" x14ac:dyDescent="0.25">
      <c r="C82" s="4"/>
      <c r="D82" s="4"/>
    </row>
    <row r="83" spans="3:17" customFormat="1" ht="13.2" x14ac:dyDescent="0.25">
      <c r="H83" s="143"/>
      <c r="I83" s="143"/>
      <c r="J83" s="143"/>
      <c r="K83" s="143"/>
      <c r="L83" s="143"/>
      <c r="M83" s="143"/>
      <c r="N83" s="143"/>
      <c r="O83" s="143"/>
      <c r="P83" s="143"/>
      <c r="Q83" s="143"/>
    </row>
    <row r="84" spans="3:17" customFormat="1" ht="13.2" x14ac:dyDescent="0.25">
      <c r="H84" s="143"/>
      <c r="I84" s="143"/>
      <c r="J84" s="143"/>
      <c r="K84" s="143"/>
      <c r="L84" s="143"/>
      <c r="M84" s="143"/>
      <c r="N84" s="143"/>
      <c r="O84" s="143"/>
      <c r="P84" s="143"/>
      <c r="Q84" s="143"/>
    </row>
    <row r="85" spans="3:17" customFormat="1" ht="13.2" x14ac:dyDescent="0.25">
      <c r="H85" s="143"/>
      <c r="I85" s="143"/>
      <c r="J85" s="143"/>
      <c r="K85" s="143"/>
      <c r="L85" s="143"/>
      <c r="M85" s="143"/>
      <c r="N85" s="143"/>
      <c r="O85" s="143"/>
      <c r="P85" s="143"/>
      <c r="Q85" s="143"/>
    </row>
    <row r="86" spans="3:17" customFormat="1" ht="13.2" x14ac:dyDescent="0.25">
      <c r="H86" s="143"/>
      <c r="I86" s="143"/>
      <c r="J86" s="143"/>
      <c r="K86" s="143"/>
      <c r="L86" s="143"/>
      <c r="M86" s="143"/>
      <c r="N86" s="143"/>
      <c r="O86" s="143"/>
      <c r="P86" s="143"/>
      <c r="Q86" s="143"/>
    </row>
    <row r="87" spans="3:17" customFormat="1" ht="13.2" x14ac:dyDescent="0.25">
      <c r="H87" s="143"/>
      <c r="I87" s="143"/>
      <c r="J87" s="143"/>
      <c r="K87" s="143"/>
      <c r="L87" s="143"/>
      <c r="M87" s="143"/>
      <c r="N87" s="143"/>
      <c r="O87" s="143"/>
      <c r="P87" s="143"/>
      <c r="Q87" s="143"/>
    </row>
    <row r="88" spans="3:17" customFormat="1" ht="13.2" x14ac:dyDescent="0.25">
      <c r="H88" s="143"/>
      <c r="I88" s="143"/>
      <c r="J88" s="143"/>
      <c r="K88" s="143"/>
      <c r="L88" s="143"/>
      <c r="M88" s="143"/>
      <c r="N88" s="143"/>
      <c r="O88" s="143"/>
      <c r="P88" s="143"/>
      <c r="Q88" s="143"/>
    </row>
    <row r="89" spans="3:17" customFormat="1" ht="13.2" x14ac:dyDescent="0.25">
      <c r="H89" s="143"/>
      <c r="I89" s="143"/>
      <c r="J89" s="143"/>
      <c r="K89" s="143"/>
      <c r="L89" s="143"/>
      <c r="M89" s="143"/>
      <c r="N89" s="143"/>
      <c r="O89" s="143"/>
      <c r="P89" s="143"/>
      <c r="Q89" s="143"/>
    </row>
    <row r="90" spans="3:17" customFormat="1" ht="13.2" x14ac:dyDescent="0.25">
      <c r="H90" s="143"/>
      <c r="I90" s="143"/>
      <c r="J90" s="143"/>
      <c r="K90" s="143"/>
      <c r="L90" s="143"/>
      <c r="M90" s="143"/>
      <c r="N90" s="143"/>
      <c r="O90" s="143"/>
      <c r="P90" s="143"/>
      <c r="Q90" s="143"/>
    </row>
    <row r="91" spans="3:17" customFormat="1" ht="13.2" x14ac:dyDescent="0.25">
      <c r="H91" s="143"/>
      <c r="I91" s="143"/>
      <c r="J91" s="143"/>
      <c r="K91" s="143"/>
      <c r="L91" s="143"/>
      <c r="M91" s="143"/>
      <c r="N91" s="143"/>
      <c r="O91" s="143"/>
      <c r="P91" s="143"/>
      <c r="Q91" s="143"/>
    </row>
    <row r="92" spans="3:17" customFormat="1" ht="13.2" x14ac:dyDescent="0.25">
      <c r="H92" s="143"/>
      <c r="I92" s="143"/>
      <c r="J92" s="143"/>
      <c r="K92" s="143"/>
      <c r="L92" s="143"/>
      <c r="M92" s="143"/>
      <c r="N92" s="143"/>
      <c r="O92" s="143"/>
      <c r="P92" s="143"/>
      <c r="Q92" s="143"/>
    </row>
    <row r="93" spans="3:17" customFormat="1" ht="13.2" x14ac:dyDescent="0.25">
      <c r="H93" s="143"/>
      <c r="I93" s="143"/>
      <c r="J93" s="143"/>
      <c r="K93" s="143"/>
      <c r="L93" s="143"/>
      <c r="M93" s="143"/>
      <c r="N93" s="143"/>
      <c r="O93" s="143"/>
      <c r="P93" s="143"/>
      <c r="Q93" s="143"/>
    </row>
    <row r="94" spans="3:17" customFormat="1" ht="13.2" x14ac:dyDescent="0.25">
      <c r="H94" s="143"/>
      <c r="I94" s="143"/>
      <c r="J94" s="143"/>
      <c r="K94" s="143"/>
      <c r="L94" s="143"/>
      <c r="M94" s="143"/>
      <c r="N94" s="143"/>
      <c r="O94" s="143"/>
      <c r="P94" s="143"/>
      <c r="Q94" s="143"/>
    </row>
    <row r="95" spans="3:17" customFormat="1" ht="13.2" x14ac:dyDescent="0.25">
      <c r="H95" s="143"/>
      <c r="I95" s="143"/>
      <c r="J95" s="143"/>
      <c r="K95" s="143"/>
      <c r="L95" s="143"/>
      <c r="M95" s="143"/>
      <c r="N95" s="143"/>
      <c r="O95" s="143"/>
      <c r="P95" s="143"/>
      <c r="Q95" s="143"/>
    </row>
    <row r="96" spans="3:17" customFormat="1" ht="13.2" x14ac:dyDescent="0.25">
      <c r="H96" s="143"/>
      <c r="I96" s="143"/>
      <c r="J96" s="143"/>
      <c r="K96" s="143"/>
      <c r="L96" s="143"/>
      <c r="M96" s="143"/>
      <c r="N96" s="143"/>
      <c r="O96" s="143"/>
      <c r="P96" s="143"/>
      <c r="Q96" s="143"/>
    </row>
    <row r="97" spans="8:17" customFormat="1" ht="13.2" x14ac:dyDescent="0.25">
      <c r="H97" s="143"/>
      <c r="I97" s="143"/>
      <c r="J97" s="143"/>
      <c r="K97" s="143"/>
      <c r="L97" s="143"/>
      <c r="M97" s="143"/>
      <c r="N97" s="143"/>
      <c r="O97" s="143"/>
      <c r="P97" s="143"/>
      <c r="Q97" s="143"/>
    </row>
    <row r="98" spans="8:17" customFormat="1" ht="13.2" x14ac:dyDescent="0.25">
      <c r="H98" s="143"/>
      <c r="I98" s="143"/>
      <c r="J98" s="143"/>
      <c r="K98" s="143"/>
      <c r="L98" s="143"/>
      <c r="M98" s="143"/>
      <c r="N98" s="143"/>
      <c r="O98" s="143"/>
      <c r="P98" s="143"/>
      <c r="Q98" s="143"/>
    </row>
    <row r="99" spans="8:17" customFormat="1" ht="13.2" x14ac:dyDescent="0.25">
      <c r="H99" s="143"/>
      <c r="I99" s="143"/>
      <c r="J99" s="143"/>
      <c r="K99" s="143"/>
      <c r="L99" s="143"/>
      <c r="M99" s="143"/>
      <c r="N99" s="143"/>
      <c r="O99" s="143"/>
      <c r="P99" s="143"/>
      <c r="Q99" s="143"/>
    </row>
    <row r="100" spans="8:17" customFormat="1" ht="13.2" x14ac:dyDescent="0.25">
      <c r="H100" s="143"/>
      <c r="I100" s="143"/>
      <c r="J100" s="143"/>
      <c r="K100" s="143"/>
      <c r="L100" s="143"/>
      <c r="M100" s="143"/>
      <c r="N100" s="143"/>
      <c r="O100" s="143"/>
      <c r="P100" s="143"/>
      <c r="Q100" s="143"/>
    </row>
    <row r="101" spans="8:17" customFormat="1" ht="13.2" x14ac:dyDescent="0.25">
      <c r="H101" s="143"/>
      <c r="I101" s="143"/>
      <c r="J101" s="143"/>
      <c r="K101" s="143"/>
      <c r="L101" s="143"/>
      <c r="M101" s="143"/>
      <c r="N101" s="143"/>
      <c r="O101" s="143"/>
      <c r="P101" s="143"/>
      <c r="Q101" s="143"/>
    </row>
    <row r="102" spans="8:17" customFormat="1" ht="13.2" x14ac:dyDescent="0.25">
      <c r="H102" s="143"/>
      <c r="I102" s="143"/>
      <c r="J102" s="143"/>
      <c r="K102" s="143"/>
      <c r="L102" s="143"/>
      <c r="M102" s="143"/>
      <c r="N102" s="143"/>
      <c r="O102" s="143"/>
      <c r="P102" s="143"/>
      <c r="Q102" s="143"/>
    </row>
    <row r="103" spans="8:17" customFormat="1" ht="13.2" x14ac:dyDescent="0.25">
      <c r="H103" s="143"/>
      <c r="I103" s="143"/>
      <c r="J103" s="143"/>
      <c r="K103" s="143"/>
      <c r="L103" s="143"/>
      <c r="M103" s="143"/>
      <c r="N103" s="143"/>
      <c r="O103" s="143"/>
      <c r="P103" s="143"/>
      <c r="Q103" s="143"/>
    </row>
    <row r="104" spans="8:17" customFormat="1" ht="13.2" x14ac:dyDescent="0.25">
      <c r="H104" s="143"/>
      <c r="I104" s="143"/>
      <c r="J104" s="143"/>
      <c r="K104" s="143"/>
      <c r="L104" s="143"/>
      <c r="M104" s="143"/>
      <c r="N104" s="143"/>
      <c r="O104" s="143"/>
      <c r="P104" s="143"/>
      <c r="Q104" s="143"/>
    </row>
    <row r="105" spans="8:17" customFormat="1" ht="13.2" x14ac:dyDescent="0.25">
      <c r="H105" s="143"/>
      <c r="I105" s="143"/>
      <c r="J105" s="143"/>
      <c r="K105" s="143"/>
      <c r="L105" s="143"/>
      <c r="M105" s="143"/>
      <c r="N105" s="143"/>
      <c r="O105" s="143"/>
      <c r="P105" s="143"/>
      <c r="Q105" s="143"/>
    </row>
    <row r="106" spans="8:17" customFormat="1" ht="13.2" x14ac:dyDescent="0.25">
      <c r="H106" s="143"/>
      <c r="I106" s="143"/>
      <c r="J106" s="143"/>
      <c r="K106" s="143"/>
      <c r="L106" s="143"/>
      <c r="M106" s="143"/>
      <c r="N106" s="143"/>
      <c r="O106" s="143"/>
      <c r="P106" s="143"/>
      <c r="Q106" s="143"/>
    </row>
    <row r="107" spans="8:17" customFormat="1" ht="13.2" x14ac:dyDescent="0.25">
      <c r="H107" s="143"/>
      <c r="I107" s="143"/>
      <c r="J107" s="143"/>
      <c r="K107" s="143"/>
      <c r="L107" s="143"/>
      <c r="M107" s="143"/>
      <c r="N107" s="143"/>
      <c r="O107" s="143"/>
      <c r="P107" s="143"/>
      <c r="Q107" s="143"/>
    </row>
    <row r="108" spans="8:17" customFormat="1" ht="13.2" x14ac:dyDescent="0.25">
      <c r="H108" s="143"/>
      <c r="I108" s="143"/>
      <c r="J108" s="143"/>
      <c r="K108" s="143"/>
      <c r="L108" s="143"/>
      <c r="M108" s="143"/>
      <c r="N108" s="143"/>
      <c r="O108" s="143"/>
      <c r="P108" s="143"/>
      <c r="Q108" s="143"/>
    </row>
    <row r="109" spans="8:17" customFormat="1" ht="13.2" x14ac:dyDescent="0.25">
      <c r="H109" s="143"/>
      <c r="I109" s="143"/>
      <c r="J109" s="143"/>
      <c r="K109" s="143"/>
      <c r="L109" s="143"/>
      <c r="M109" s="143"/>
      <c r="N109" s="143"/>
      <c r="O109" s="143"/>
      <c r="P109" s="143"/>
      <c r="Q109" s="143"/>
    </row>
    <row r="110" spans="8:17" customFormat="1" ht="13.2" x14ac:dyDescent="0.25">
      <c r="H110" s="143"/>
      <c r="I110" s="143"/>
      <c r="J110" s="143"/>
      <c r="K110" s="143"/>
      <c r="L110" s="143"/>
      <c r="M110" s="143"/>
      <c r="N110" s="143"/>
      <c r="O110" s="143"/>
      <c r="P110" s="143"/>
      <c r="Q110" s="143"/>
    </row>
    <row r="111" spans="8:17" customFormat="1" ht="13.2" x14ac:dyDescent="0.25">
      <c r="H111" s="143"/>
      <c r="I111" s="143"/>
      <c r="J111" s="143"/>
      <c r="K111" s="143"/>
      <c r="L111" s="143"/>
      <c r="M111" s="143"/>
      <c r="N111" s="143"/>
      <c r="O111" s="143"/>
      <c r="P111" s="143"/>
      <c r="Q111" s="143"/>
    </row>
    <row r="112" spans="8:17" customFormat="1" ht="13.2" x14ac:dyDescent="0.25">
      <c r="H112" s="143"/>
      <c r="I112" s="143"/>
      <c r="J112" s="143"/>
      <c r="K112" s="143"/>
      <c r="L112" s="143"/>
      <c r="M112" s="143"/>
      <c r="N112" s="143"/>
      <c r="O112" s="143"/>
      <c r="P112" s="143"/>
      <c r="Q112" s="143"/>
    </row>
    <row r="113" spans="8:17" customFormat="1" ht="13.2" x14ac:dyDescent="0.25">
      <c r="H113" s="143"/>
      <c r="I113" s="143"/>
      <c r="J113" s="143"/>
      <c r="K113" s="143"/>
      <c r="L113" s="143"/>
      <c r="M113" s="143"/>
      <c r="N113" s="143"/>
      <c r="O113" s="143"/>
      <c r="P113" s="143"/>
      <c r="Q113" s="143"/>
    </row>
    <row r="114" spans="8:17" customFormat="1" ht="13.2" x14ac:dyDescent="0.25">
      <c r="H114" s="143"/>
      <c r="I114" s="143"/>
      <c r="J114" s="143"/>
      <c r="K114" s="143"/>
      <c r="L114" s="143"/>
      <c r="M114" s="143"/>
      <c r="N114" s="143"/>
      <c r="O114" s="143"/>
      <c r="P114" s="143"/>
      <c r="Q114" s="143"/>
    </row>
    <row r="115" spans="8:17" customFormat="1" ht="13.2" x14ac:dyDescent="0.25">
      <c r="H115" s="143"/>
      <c r="I115" s="143"/>
      <c r="J115" s="143"/>
      <c r="K115" s="143"/>
      <c r="L115" s="143"/>
      <c r="M115" s="143"/>
      <c r="N115" s="143"/>
      <c r="O115" s="143"/>
      <c r="P115" s="143"/>
      <c r="Q115" s="143"/>
    </row>
    <row r="116" spans="8:17" customFormat="1" ht="13.2" x14ac:dyDescent="0.25">
      <c r="H116" s="143"/>
      <c r="I116" s="143"/>
      <c r="J116" s="143"/>
      <c r="K116" s="143"/>
      <c r="L116" s="143"/>
      <c r="M116" s="143"/>
      <c r="N116" s="143"/>
      <c r="O116" s="143"/>
      <c r="P116" s="143"/>
      <c r="Q116" s="143"/>
    </row>
    <row r="117" spans="8:17" customFormat="1" ht="13.2" x14ac:dyDescent="0.25">
      <c r="H117" s="143"/>
      <c r="I117" s="143"/>
      <c r="J117" s="143"/>
      <c r="K117" s="143"/>
      <c r="L117" s="143"/>
      <c r="M117" s="143"/>
      <c r="N117" s="143"/>
      <c r="O117" s="143"/>
      <c r="P117" s="143"/>
      <c r="Q117" s="143"/>
    </row>
    <row r="118" spans="8:17" customFormat="1" ht="13.2" x14ac:dyDescent="0.25">
      <c r="H118" s="143"/>
      <c r="I118" s="143"/>
      <c r="J118" s="143"/>
      <c r="K118" s="143"/>
      <c r="L118" s="143"/>
      <c r="M118" s="143"/>
      <c r="N118" s="143"/>
      <c r="O118" s="143"/>
      <c r="P118" s="143"/>
      <c r="Q118" s="143"/>
    </row>
    <row r="119" spans="8:17" customFormat="1" ht="13.2" x14ac:dyDescent="0.25">
      <c r="H119" s="143"/>
      <c r="I119" s="143"/>
      <c r="J119" s="143"/>
      <c r="K119" s="143"/>
      <c r="L119" s="143"/>
      <c r="M119" s="143"/>
      <c r="N119" s="143"/>
      <c r="O119" s="143"/>
      <c r="P119" s="143"/>
      <c r="Q119" s="143"/>
    </row>
    <row r="120" spans="8:17" customFormat="1" ht="13.2" x14ac:dyDescent="0.25">
      <c r="H120" s="143"/>
      <c r="I120" s="143"/>
      <c r="J120" s="143"/>
      <c r="K120" s="143"/>
      <c r="L120" s="143"/>
      <c r="M120" s="143"/>
      <c r="N120" s="143"/>
      <c r="O120" s="143"/>
      <c r="P120" s="143"/>
      <c r="Q120" s="143"/>
    </row>
    <row r="121" spans="8:17" customFormat="1" ht="13.2" x14ac:dyDescent="0.25">
      <c r="H121" s="143"/>
      <c r="I121" s="143"/>
      <c r="J121" s="143"/>
      <c r="K121" s="143"/>
      <c r="L121" s="143"/>
      <c r="M121" s="143"/>
      <c r="N121" s="143"/>
      <c r="O121" s="143"/>
      <c r="P121" s="143"/>
      <c r="Q121" s="143"/>
    </row>
    <row r="122" spans="8:17" customFormat="1" ht="13.2" x14ac:dyDescent="0.25">
      <c r="H122" s="143"/>
      <c r="I122" s="143"/>
      <c r="J122" s="143"/>
      <c r="K122" s="143"/>
      <c r="L122" s="143"/>
      <c r="M122" s="143"/>
      <c r="N122" s="143"/>
      <c r="O122" s="143"/>
      <c r="P122" s="143"/>
      <c r="Q122" s="143"/>
    </row>
    <row r="123" spans="8:17" customFormat="1" ht="13.2" x14ac:dyDescent="0.25">
      <c r="H123" s="143"/>
      <c r="I123" s="143"/>
      <c r="J123" s="143"/>
      <c r="K123" s="143"/>
      <c r="L123" s="143"/>
      <c r="M123" s="143"/>
      <c r="N123" s="143"/>
      <c r="O123" s="143"/>
      <c r="P123" s="143"/>
      <c r="Q123" s="143"/>
    </row>
    <row r="124" spans="8:17" customFormat="1" ht="13.2" x14ac:dyDescent="0.25">
      <c r="H124" s="143"/>
      <c r="I124" s="143"/>
      <c r="J124" s="143"/>
      <c r="K124" s="143"/>
      <c r="L124" s="143"/>
      <c r="M124" s="143"/>
      <c r="N124" s="143"/>
      <c r="O124" s="143"/>
      <c r="P124" s="143"/>
      <c r="Q124" s="143"/>
    </row>
    <row r="125" spans="8:17" customFormat="1" ht="13.2" x14ac:dyDescent="0.25">
      <c r="H125" s="143"/>
      <c r="I125" s="143"/>
      <c r="J125" s="143"/>
      <c r="K125" s="143"/>
      <c r="L125" s="143"/>
      <c r="M125" s="143"/>
      <c r="N125" s="143"/>
      <c r="O125" s="143"/>
      <c r="P125" s="143"/>
      <c r="Q125" s="143"/>
    </row>
    <row r="126" spans="8:17" customFormat="1" ht="13.2" x14ac:dyDescent="0.25">
      <c r="H126" s="143"/>
      <c r="I126" s="143"/>
      <c r="J126" s="143"/>
      <c r="K126" s="143"/>
      <c r="L126" s="143"/>
      <c r="M126" s="143"/>
      <c r="N126" s="143"/>
      <c r="O126" s="143"/>
      <c r="P126" s="143"/>
      <c r="Q126" s="143"/>
    </row>
    <row r="127" spans="8:17" customFormat="1" ht="13.2" x14ac:dyDescent="0.25">
      <c r="H127" s="143"/>
      <c r="I127" s="143"/>
      <c r="J127" s="143"/>
      <c r="K127" s="143"/>
      <c r="L127" s="143"/>
      <c r="M127" s="143"/>
      <c r="N127" s="143"/>
      <c r="O127" s="143"/>
      <c r="P127" s="143"/>
      <c r="Q127" s="143"/>
    </row>
    <row r="128" spans="8:17" customFormat="1" ht="13.2" x14ac:dyDescent="0.25">
      <c r="H128" s="143"/>
      <c r="I128" s="143"/>
      <c r="J128" s="143"/>
      <c r="K128" s="143"/>
      <c r="L128" s="143"/>
      <c r="M128" s="143"/>
      <c r="N128" s="143"/>
      <c r="O128" s="143"/>
      <c r="P128" s="143"/>
      <c r="Q128" s="143"/>
    </row>
    <row r="129" spans="8:17" customFormat="1" ht="13.2" x14ac:dyDescent="0.25">
      <c r="H129" s="143"/>
      <c r="I129" s="143"/>
      <c r="J129" s="143"/>
      <c r="K129" s="143"/>
      <c r="L129" s="143"/>
      <c r="M129" s="143"/>
      <c r="N129" s="143"/>
      <c r="O129" s="143"/>
      <c r="P129" s="143"/>
      <c r="Q129" s="143"/>
    </row>
    <row r="130" spans="8:17" customFormat="1" ht="13.2" x14ac:dyDescent="0.25">
      <c r="H130" s="143"/>
      <c r="I130" s="143"/>
      <c r="J130" s="143"/>
      <c r="K130" s="143"/>
      <c r="L130" s="143"/>
      <c r="M130" s="143"/>
      <c r="N130" s="143"/>
      <c r="O130" s="143"/>
      <c r="P130" s="143"/>
      <c r="Q130" s="143"/>
    </row>
    <row r="131" spans="8:17" customFormat="1" ht="13.2" x14ac:dyDescent="0.25">
      <c r="H131" s="143"/>
      <c r="I131" s="143"/>
      <c r="J131" s="143"/>
      <c r="K131" s="143"/>
      <c r="L131" s="143"/>
      <c r="M131" s="143"/>
      <c r="N131" s="143"/>
      <c r="O131" s="143"/>
      <c r="P131" s="143"/>
      <c r="Q131" s="143"/>
    </row>
    <row r="132" spans="8:17" customFormat="1" ht="13.2" x14ac:dyDescent="0.25">
      <c r="H132" s="143"/>
      <c r="I132" s="143"/>
      <c r="J132" s="143"/>
      <c r="K132" s="143"/>
      <c r="L132" s="143"/>
      <c r="M132" s="143"/>
      <c r="N132" s="143"/>
      <c r="O132" s="143"/>
      <c r="P132" s="143"/>
      <c r="Q132" s="143"/>
    </row>
    <row r="133" spans="8:17" customFormat="1" ht="13.2" x14ac:dyDescent="0.25">
      <c r="H133" s="143"/>
      <c r="I133" s="143"/>
      <c r="J133" s="143"/>
      <c r="K133" s="143"/>
      <c r="L133" s="143"/>
      <c r="M133" s="143"/>
      <c r="N133" s="143"/>
      <c r="O133" s="143"/>
      <c r="P133" s="143"/>
      <c r="Q133" s="143"/>
    </row>
    <row r="134" spans="8:17" customFormat="1" ht="13.2" x14ac:dyDescent="0.25">
      <c r="H134" s="143"/>
      <c r="I134" s="143"/>
      <c r="J134" s="143"/>
      <c r="K134" s="143"/>
      <c r="L134" s="143"/>
      <c r="M134" s="143"/>
      <c r="N134" s="143"/>
      <c r="O134" s="143"/>
      <c r="P134" s="143"/>
      <c r="Q134" s="143"/>
    </row>
    <row r="135" spans="8:17" customFormat="1" ht="13.2" x14ac:dyDescent="0.25">
      <c r="H135" s="143"/>
      <c r="I135" s="143"/>
      <c r="J135" s="143"/>
      <c r="K135" s="143"/>
      <c r="L135" s="143"/>
      <c r="M135" s="143"/>
      <c r="N135" s="143"/>
      <c r="O135" s="143"/>
      <c r="P135" s="143"/>
      <c r="Q135" s="143"/>
    </row>
    <row r="136" spans="8:17" customFormat="1" ht="13.2" x14ac:dyDescent="0.25">
      <c r="H136" s="143"/>
      <c r="I136" s="143"/>
      <c r="J136" s="143"/>
      <c r="K136" s="143"/>
      <c r="L136" s="143"/>
      <c r="M136" s="143"/>
      <c r="N136" s="143"/>
      <c r="O136" s="143"/>
      <c r="P136" s="143"/>
      <c r="Q136" s="143"/>
    </row>
    <row r="137" spans="8:17" customFormat="1" ht="13.2" x14ac:dyDescent="0.25">
      <c r="H137" s="143"/>
      <c r="I137" s="143"/>
      <c r="J137" s="143"/>
      <c r="K137" s="143"/>
      <c r="L137" s="143"/>
      <c r="M137" s="143"/>
      <c r="N137" s="143"/>
      <c r="O137" s="143"/>
      <c r="P137" s="143"/>
      <c r="Q137" s="143"/>
    </row>
    <row r="138" spans="8:17" customFormat="1" ht="13.2" x14ac:dyDescent="0.25">
      <c r="H138" s="143"/>
      <c r="I138" s="143"/>
      <c r="J138" s="143"/>
      <c r="K138" s="143"/>
      <c r="L138" s="143"/>
      <c r="M138" s="143"/>
      <c r="N138" s="143"/>
      <c r="O138" s="143"/>
      <c r="P138" s="143"/>
      <c r="Q138" s="143"/>
    </row>
    <row r="139" spans="8:17" customFormat="1" ht="13.2" x14ac:dyDescent="0.25">
      <c r="H139" s="143"/>
      <c r="I139" s="143"/>
      <c r="J139" s="143"/>
      <c r="K139" s="143"/>
      <c r="L139" s="143"/>
      <c r="M139" s="143"/>
      <c r="N139" s="143"/>
      <c r="O139" s="143"/>
      <c r="P139" s="143"/>
      <c r="Q139" s="143"/>
    </row>
    <row r="140" spans="8:17" customFormat="1" ht="13.2" x14ac:dyDescent="0.25">
      <c r="H140" s="143"/>
      <c r="I140" s="143"/>
      <c r="J140" s="143"/>
      <c r="K140" s="143"/>
      <c r="L140" s="143"/>
      <c r="M140" s="143"/>
      <c r="N140" s="143"/>
      <c r="O140" s="143"/>
      <c r="P140" s="143"/>
      <c r="Q140" s="143"/>
    </row>
    <row r="141" spans="8:17" customFormat="1" ht="13.2" x14ac:dyDescent="0.25">
      <c r="H141" s="143"/>
      <c r="I141" s="143"/>
      <c r="J141" s="143"/>
      <c r="K141" s="143"/>
      <c r="L141" s="143"/>
      <c r="M141" s="143"/>
      <c r="N141" s="143"/>
      <c r="O141" s="143"/>
      <c r="P141" s="143"/>
      <c r="Q141" s="143"/>
    </row>
    <row r="142" spans="8:17" customFormat="1" ht="13.2" x14ac:dyDescent="0.25">
      <c r="H142" s="143"/>
      <c r="I142" s="143"/>
      <c r="J142" s="143"/>
      <c r="K142" s="143"/>
      <c r="L142" s="143"/>
      <c r="M142" s="143"/>
      <c r="N142" s="143"/>
      <c r="O142" s="143"/>
      <c r="P142" s="143"/>
      <c r="Q142" s="143"/>
    </row>
    <row r="143" spans="8:17" customFormat="1" ht="13.2" x14ac:dyDescent="0.25">
      <c r="H143" s="143"/>
      <c r="I143" s="143"/>
      <c r="J143" s="143"/>
      <c r="K143" s="143"/>
      <c r="L143" s="143"/>
      <c r="M143" s="143"/>
      <c r="N143" s="143"/>
      <c r="O143" s="143"/>
      <c r="P143" s="143"/>
      <c r="Q143" s="143"/>
    </row>
    <row r="144" spans="8:17" customFormat="1" ht="13.2" x14ac:dyDescent="0.25">
      <c r="H144" s="143"/>
      <c r="I144" s="143"/>
      <c r="J144" s="143"/>
      <c r="K144" s="143"/>
      <c r="L144" s="143"/>
      <c r="M144" s="143"/>
      <c r="N144" s="143"/>
      <c r="O144" s="143"/>
      <c r="P144" s="143"/>
      <c r="Q144" s="143"/>
    </row>
    <row r="145" spans="8:17" customFormat="1" ht="13.2" x14ac:dyDescent="0.25">
      <c r="H145" s="143"/>
      <c r="I145" s="143"/>
      <c r="J145" s="143"/>
      <c r="K145" s="143"/>
      <c r="L145" s="143"/>
      <c r="M145" s="143"/>
      <c r="N145" s="143"/>
      <c r="O145" s="143"/>
      <c r="P145" s="143"/>
      <c r="Q145" s="143"/>
    </row>
    <row r="146" spans="8:17" customFormat="1" ht="13.2" x14ac:dyDescent="0.25">
      <c r="H146" s="143"/>
      <c r="I146" s="143"/>
      <c r="J146" s="143"/>
      <c r="K146" s="143"/>
      <c r="L146" s="143"/>
      <c r="M146" s="143"/>
      <c r="N146" s="143"/>
      <c r="O146" s="143"/>
      <c r="P146" s="143"/>
      <c r="Q146" s="143"/>
    </row>
    <row r="147" spans="8:17" customFormat="1" ht="13.2" x14ac:dyDescent="0.25">
      <c r="H147" s="143"/>
      <c r="I147" s="143"/>
      <c r="J147" s="143"/>
      <c r="K147" s="143"/>
      <c r="L147" s="143"/>
      <c r="M147" s="143"/>
      <c r="N147" s="143"/>
      <c r="O147" s="143"/>
      <c r="P147" s="143"/>
      <c r="Q147" s="143"/>
    </row>
    <row r="148" spans="8:17" customFormat="1" ht="13.2" x14ac:dyDescent="0.25">
      <c r="H148" s="143"/>
      <c r="I148" s="143"/>
      <c r="J148" s="143"/>
      <c r="K148" s="143"/>
      <c r="L148" s="143"/>
      <c r="M148" s="143"/>
      <c r="N148" s="143"/>
      <c r="O148" s="143"/>
      <c r="P148" s="143"/>
      <c r="Q148" s="143"/>
    </row>
    <row r="149" spans="8:17" customFormat="1" ht="13.2" x14ac:dyDescent="0.25">
      <c r="H149" s="143"/>
      <c r="I149" s="143"/>
      <c r="J149" s="143"/>
      <c r="K149" s="143"/>
      <c r="L149" s="143"/>
      <c r="M149" s="143"/>
      <c r="N149" s="143"/>
      <c r="O149" s="143"/>
      <c r="P149" s="143"/>
      <c r="Q149" s="143"/>
    </row>
    <row r="150" spans="8:17" customFormat="1" ht="13.2" x14ac:dyDescent="0.25">
      <c r="H150" s="143"/>
      <c r="I150" s="143"/>
      <c r="J150" s="143"/>
      <c r="K150" s="143"/>
      <c r="L150" s="143"/>
      <c r="M150" s="143"/>
      <c r="N150" s="143"/>
      <c r="O150" s="143"/>
      <c r="P150" s="143"/>
      <c r="Q150" s="143"/>
    </row>
    <row r="151" spans="8:17" customFormat="1" ht="13.2" x14ac:dyDescent="0.25">
      <c r="H151" s="143"/>
      <c r="I151" s="143"/>
      <c r="J151" s="143"/>
      <c r="K151" s="143"/>
      <c r="L151" s="143"/>
      <c r="M151" s="143"/>
      <c r="N151" s="143"/>
      <c r="O151" s="143"/>
      <c r="P151" s="143"/>
      <c r="Q151" s="143"/>
    </row>
    <row r="152" spans="8:17" customFormat="1" ht="13.2" x14ac:dyDescent="0.25">
      <c r="H152" s="143"/>
      <c r="I152" s="143"/>
      <c r="J152" s="143"/>
      <c r="K152" s="143"/>
      <c r="L152" s="143"/>
      <c r="M152" s="143"/>
      <c r="N152" s="143"/>
      <c r="O152" s="143"/>
      <c r="P152" s="143"/>
      <c r="Q152" s="143"/>
    </row>
    <row r="153" spans="8:17" customFormat="1" ht="13.2" x14ac:dyDescent="0.25">
      <c r="H153" s="143"/>
      <c r="I153" s="143"/>
      <c r="J153" s="143"/>
      <c r="K153" s="143"/>
      <c r="L153" s="143"/>
      <c r="M153" s="143"/>
      <c r="N153" s="143"/>
      <c r="O153" s="143"/>
      <c r="P153" s="143"/>
      <c r="Q153" s="143"/>
    </row>
    <row r="154" spans="8:17" customFormat="1" ht="13.2" x14ac:dyDescent="0.25">
      <c r="H154" s="143"/>
      <c r="I154" s="143"/>
      <c r="J154" s="143"/>
      <c r="K154" s="143"/>
      <c r="L154" s="143"/>
      <c r="M154" s="143"/>
      <c r="N154" s="143"/>
      <c r="O154" s="143"/>
      <c r="P154" s="143"/>
      <c r="Q154" s="143"/>
    </row>
    <row r="155" spans="8:17" customFormat="1" ht="13.2" x14ac:dyDescent="0.25">
      <c r="H155" s="143"/>
      <c r="I155" s="143"/>
      <c r="J155" s="143"/>
      <c r="K155" s="143"/>
      <c r="L155" s="143"/>
      <c r="M155" s="143"/>
      <c r="N155" s="143"/>
      <c r="O155" s="143"/>
      <c r="P155" s="143"/>
      <c r="Q155" s="143"/>
    </row>
    <row r="156" spans="8:17" customFormat="1" ht="13.2" x14ac:dyDescent="0.25">
      <c r="H156" s="143"/>
      <c r="I156" s="143"/>
      <c r="J156" s="143"/>
      <c r="K156" s="143"/>
      <c r="L156" s="143"/>
      <c r="M156" s="143"/>
      <c r="N156" s="143"/>
      <c r="O156" s="143"/>
      <c r="P156" s="143"/>
      <c r="Q156" s="143"/>
    </row>
    <row r="157" spans="8:17" customFormat="1" ht="13.2" x14ac:dyDescent="0.25">
      <c r="H157" s="143"/>
      <c r="I157" s="143"/>
      <c r="J157" s="143"/>
      <c r="K157" s="143"/>
      <c r="L157" s="143"/>
      <c r="M157" s="143"/>
      <c r="N157" s="143"/>
      <c r="O157" s="143"/>
      <c r="P157" s="143"/>
      <c r="Q157" s="143"/>
    </row>
    <row r="158" spans="8:17" customFormat="1" ht="13.2" x14ac:dyDescent="0.25">
      <c r="H158" s="143"/>
      <c r="I158" s="143"/>
      <c r="J158" s="143"/>
      <c r="K158" s="143"/>
      <c r="L158" s="143"/>
      <c r="M158" s="143"/>
      <c r="N158" s="143"/>
      <c r="O158" s="143"/>
      <c r="P158" s="143"/>
      <c r="Q158" s="143"/>
    </row>
    <row r="159" spans="8:17" customFormat="1" ht="13.2" x14ac:dyDescent="0.25">
      <c r="H159" s="143"/>
      <c r="I159" s="143"/>
      <c r="J159" s="143"/>
      <c r="K159" s="143"/>
      <c r="L159" s="143"/>
      <c r="M159" s="143"/>
      <c r="N159" s="143"/>
      <c r="O159" s="143"/>
      <c r="P159" s="143"/>
      <c r="Q159" s="143"/>
    </row>
    <row r="160" spans="8:17" customFormat="1" ht="13.2" x14ac:dyDescent="0.25">
      <c r="H160" s="143"/>
      <c r="I160" s="143"/>
      <c r="J160" s="143"/>
      <c r="K160" s="143"/>
      <c r="L160" s="143"/>
      <c r="M160" s="143"/>
      <c r="N160" s="143"/>
      <c r="O160" s="143"/>
      <c r="P160" s="143"/>
      <c r="Q160" s="143"/>
    </row>
    <row r="161" spans="8:17" customFormat="1" ht="13.2" x14ac:dyDescent="0.25">
      <c r="H161" s="143"/>
      <c r="I161" s="143"/>
      <c r="J161" s="143"/>
      <c r="K161" s="143"/>
      <c r="L161" s="143"/>
      <c r="M161" s="143"/>
      <c r="N161" s="143"/>
      <c r="O161" s="143"/>
      <c r="P161" s="143"/>
      <c r="Q161" s="143"/>
    </row>
    <row r="162" spans="8:17" customFormat="1" ht="13.2" x14ac:dyDescent="0.25">
      <c r="H162" s="143"/>
      <c r="I162" s="143"/>
      <c r="J162" s="143"/>
      <c r="K162" s="143"/>
      <c r="L162" s="143"/>
      <c r="M162" s="143"/>
      <c r="N162" s="143"/>
      <c r="O162" s="143"/>
      <c r="P162" s="143"/>
      <c r="Q162" s="143"/>
    </row>
    <row r="163" spans="8:17" customFormat="1" ht="13.2" x14ac:dyDescent="0.25">
      <c r="H163" s="143"/>
      <c r="I163" s="143"/>
      <c r="J163" s="143"/>
      <c r="K163" s="143"/>
      <c r="L163" s="143"/>
      <c r="M163" s="143"/>
      <c r="N163" s="143"/>
      <c r="O163" s="143"/>
      <c r="P163" s="143"/>
      <c r="Q163" s="143"/>
    </row>
    <row r="164" spans="8:17" customFormat="1" ht="13.2" x14ac:dyDescent="0.25">
      <c r="H164" s="143"/>
      <c r="I164" s="143"/>
      <c r="J164" s="143"/>
      <c r="K164" s="143"/>
      <c r="L164" s="143"/>
      <c r="M164" s="143"/>
      <c r="N164" s="143"/>
      <c r="O164" s="143"/>
      <c r="P164" s="143"/>
      <c r="Q164" s="143"/>
    </row>
    <row r="165" spans="8:17" customFormat="1" ht="13.2" x14ac:dyDescent="0.25">
      <c r="H165" s="143"/>
      <c r="I165" s="143"/>
      <c r="J165" s="143"/>
      <c r="K165" s="143"/>
      <c r="L165" s="143"/>
      <c r="M165" s="143"/>
      <c r="N165" s="143"/>
      <c r="O165" s="143"/>
      <c r="P165" s="143"/>
      <c r="Q165" s="143"/>
    </row>
    <row r="166" spans="8:17" customFormat="1" ht="13.2" x14ac:dyDescent="0.25">
      <c r="H166" s="143"/>
      <c r="I166" s="143"/>
      <c r="J166" s="143"/>
      <c r="K166" s="143"/>
      <c r="L166" s="143"/>
      <c r="M166" s="143"/>
      <c r="N166" s="143"/>
      <c r="O166" s="143"/>
      <c r="P166" s="143"/>
      <c r="Q166" s="143"/>
    </row>
    <row r="167" spans="8:17" customFormat="1" ht="13.2" x14ac:dyDescent="0.25">
      <c r="H167" s="143"/>
      <c r="I167" s="143"/>
      <c r="J167" s="143"/>
      <c r="K167" s="143"/>
      <c r="L167" s="143"/>
      <c r="M167" s="143"/>
      <c r="N167" s="143"/>
      <c r="O167" s="143"/>
      <c r="P167" s="143"/>
      <c r="Q167" s="143"/>
    </row>
    <row r="168" spans="8:17" customFormat="1" ht="13.2" x14ac:dyDescent="0.25">
      <c r="H168" s="143"/>
      <c r="I168" s="143"/>
      <c r="J168" s="143"/>
      <c r="K168" s="143"/>
      <c r="L168" s="143"/>
      <c r="M168" s="143"/>
      <c r="N168" s="143"/>
      <c r="O168" s="143"/>
      <c r="P168" s="143"/>
      <c r="Q168" s="143"/>
    </row>
    <row r="169" spans="8:17" customFormat="1" ht="13.2" x14ac:dyDescent="0.25">
      <c r="H169" s="143"/>
      <c r="I169" s="143"/>
      <c r="J169" s="143"/>
      <c r="K169" s="143"/>
      <c r="L169" s="143"/>
      <c r="M169" s="143"/>
      <c r="N169" s="143"/>
      <c r="O169" s="143"/>
      <c r="P169" s="143"/>
      <c r="Q169" s="143"/>
    </row>
    <row r="170" spans="8:17" customFormat="1" ht="13.2" x14ac:dyDescent="0.25">
      <c r="H170" s="143"/>
      <c r="I170" s="143"/>
      <c r="J170" s="143"/>
      <c r="K170" s="143"/>
      <c r="L170" s="143"/>
      <c r="M170" s="143"/>
      <c r="N170" s="143"/>
      <c r="O170" s="143"/>
      <c r="P170" s="143"/>
      <c r="Q170" s="143"/>
    </row>
    <row r="171" spans="8:17" customFormat="1" ht="13.2" x14ac:dyDescent="0.25">
      <c r="H171" s="143"/>
      <c r="I171" s="143"/>
      <c r="J171" s="143"/>
      <c r="K171" s="143"/>
      <c r="L171" s="143"/>
      <c r="M171" s="143"/>
      <c r="N171" s="143"/>
      <c r="O171" s="143"/>
      <c r="P171" s="143"/>
      <c r="Q171" s="143"/>
    </row>
    <row r="172" spans="8:17" customFormat="1" ht="13.2" x14ac:dyDescent="0.25">
      <c r="H172" s="143"/>
      <c r="I172" s="143"/>
      <c r="J172" s="143"/>
      <c r="K172" s="143"/>
      <c r="L172" s="143"/>
      <c r="M172" s="143"/>
      <c r="N172" s="143"/>
      <c r="O172" s="143"/>
      <c r="P172" s="143"/>
      <c r="Q172" s="143"/>
    </row>
    <row r="173" spans="8:17" customFormat="1" ht="13.2" x14ac:dyDescent="0.25">
      <c r="H173" s="143"/>
      <c r="I173" s="143"/>
      <c r="J173" s="143"/>
      <c r="K173" s="143"/>
      <c r="L173" s="143"/>
      <c r="M173" s="143"/>
      <c r="N173" s="143"/>
      <c r="O173" s="143"/>
      <c r="P173" s="143"/>
      <c r="Q173" s="143"/>
    </row>
    <row r="174" spans="8:17" customFormat="1" ht="13.2" x14ac:dyDescent="0.25">
      <c r="H174" s="143"/>
      <c r="I174" s="143"/>
      <c r="J174" s="143"/>
      <c r="K174" s="143"/>
      <c r="L174" s="143"/>
      <c r="M174" s="143"/>
      <c r="N174" s="143"/>
      <c r="O174" s="143"/>
      <c r="P174" s="143"/>
      <c r="Q174" s="143"/>
    </row>
    <row r="175" spans="8:17" customFormat="1" ht="13.2" x14ac:dyDescent="0.25">
      <c r="H175" s="143"/>
      <c r="I175" s="143"/>
      <c r="J175" s="143"/>
      <c r="K175" s="143"/>
      <c r="L175" s="143"/>
      <c r="M175" s="143"/>
      <c r="N175" s="143"/>
      <c r="O175" s="143"/>
      <c r="P175" s="143"/>
      <c r="Q175" s="143"/>
    </row>
    <row r="176" spans="8:17" customFormat="1" ht="13.2" x14ac:dyDescent="0.25">
      <c r="H176" s="143"/>
      <c r="I176" s="143"/>
      <c r="J176" s="143"/>
      <c r="K176" s="143"/>
      <c r="L176" s="143"/>
      <c r="M176" s="143"/>
      <c r="N176" s="143"/>
      <c r="O176" s="143"/>
      <c r="P176" s="143"/>
      <c r="Q176" s="143"/>
    </row>
    <row r="177" spans="8:17" customFormat="1" ht="13.2" x14ac:dyDescent="0.25">
      <c r="H177" s="143"/>
      <c r="I177" s="143"/>
      <c r="J177" s="143"/>
      <c r="K177" s="143"/>
      <c r="L177" s="143"/>
      <c r="M177" s="143"/>
      <c r="N177" s="143"/>
      <c r="O177" s="143"/>
      <c r="P177" s="143"/>
      <c r="Q177" s="143"/>
    </row>
    <row r="178" spans="8:17" customFormat="1" ht="13.2" x14ac:dyDescent="0.25">
      <c r="H178" s="143"/>
      <c r="I178" s="143"/>
      <c r="J178" s="143"/>
      <c r="K178" s="143"/>
      <c r="L178" s="143"/>
      <c r="M178" s="143"/>
      <c r="N178" s="143"/>
      <c r="O178" s="143"/>
      <c r="P178" s="143"/>
      <c r="Q178" s="143"/>
    </row>
    <row r="179" spans="8:17" customFormat="1" ht="13.2" x14ac:dyDescent="0.25">
      <c r="H179" s="143"/>
      <c r="I179" s="143"/>
      <c r="J179" s="143"/>
      <c r="K179" s="143"/>
      <c r="L179" s="143"/>
      <c r="M179" s="143"/>
      <c r="N179" s="143"/>
      <c r="O179" s="143"/>
      <c r="P179" s="143"/>
      <c r="Q179" s="143"/>
    </row>
    <row r="180" spans="8:17" customFormat="1" ht="13.2" x14ac:dyDescent="0.25">
      <c r="H180" s="143"/>
      <c r="I180" s="143"/>
      <c r="J180" s="143"/>
      <c r="K180" s="143"/>
      <c r="L180" s="143"/>
      <c r="M180" s="143"/>
      <c r="N180" s="143"/>
      <c r="O180" s="143"/>
      <c r="P180" s="143"/>
      <c r="Q180" s="143"/>
    </row>
    <row r="181" spans="8:17" customFormat="1" ht="13.2" x14ac:dyDescent="0.25">
      <c r="H181" s="143"/>
      <c r="I181" s="143"/>
      <c r="J181" s="143"/>
      <c r="K181" s="143"/>
      <c r="L181" s="143"/>
      <c r="M181" s="143"/>
      <c r="N181" s="143"/>
      <c r="O181" s="143"/>
      <c r="P181" s="143"/>
      <c r="Q181" s="143"/>
    </row>
    <row r="182" spans="8:17" customFormat="1" ht="13.2" x14ac:dyDescent="0.25">
      <c r="H182" s="143"/>
      <c r="I182" s="143"/>
      <c r="J182" s="143"/>
      <c r="K182" s="143"/>
      <c r="L182" s="143"/>
      <c r="M182" s="143"/>
      <c r="N182" s="143"/>
      <c r="O182" s="143"/>
      <c r="P182" s="143"/>
      <c r="Q182" s="143"/>
    </row>
    <row r="183" spans="8:17" customFormat="1" ht="13.2" x14ac:dyDescent="0.25">
      <c r="H183" s="143"/>
      <c r="I183" s="143"/>
      <c r="J183" s="143"/>
      <c r="K183" s="143"/>
      <c r="L183" s="143"/>
      <c r="M183" s="143"/>
      <c r="N183" s="143"/>
      <c r="O183" s="143"/>
      <c r="P183" s="143"/>
      <c r="Q183" s="143"/>
    </row>
    <row r="184" spans="8:17" customFormat="1" ht="13.2" x14ac:dyDescent="0.25">
      <c r="H184" s="143"/>
      <c r="I184" s="143"/>
      <c r="J184" s="143"/>
      <c r="K184" s="143"/>
      <c r="L184" s="143"/>
      <c r="M184" s="143"/>
      <c r="N184" s="143"/>
      <c r="O184" s="143"/>
      <c r="P184" s="143"/>
      <c r="Q184" s="143"/>
    </row>
    <row r="185" spans="8:17" customFormat="1" ht="13.2" x14ac:dyDescent="0.25">
      <c r="H185" s="143"/>
      <c r="I185" s="143"/>
      <c r="J185" s="143"/>
      <c r="K185" s="143"/>
      <c r="L185" s="143"/>
      <c r="M185" s="143"/>
      <c r="N185" s="143"/>
      <c r="O185" s="143"/>
      <c r="P185" s="143"/>
      <c r="Q185" s="143"/>
    </row>
    <row r="186" spans="8:17" customFormat="1" ht="13.2" x14ac:dyDescent="0.25">
      <c r="H186" s="143"/>
      <c r="I186" s="143"/>
      <c r="J186" s="143"/>
      <c r="K186" s="143"/>
      <c r="L186" s="143"/>
      <c r="M186" s="143"/>
      <c r="N186" s="143"/>
      <c r="O186" s="143"/>
      <c r="P186" s="143"/>
      <c r="Q186" s="143"/>
    </row>
    <row r="187" spans="8:17" customFormat="1" ht="13.2" x14ac:dyDescent="0.25">
      <c r="H187" s="143"/>
      <c r="I187" s="143"/>
      <c r="J187" s="143"/>
      <c r="K187" s="143"/>
      <c r="L187" s="143"/>
      <c r="M187" s="143"/>
      <c r="N187" s="143"/>
      <c r="O187" s="143"/>
      <c r="P187" s="143"/>
      <c r="Q187" s="143"/>
    </row>
    <row r="188" spans="8:17" customFormat="1" ht="13.2" x14ac:dyDescent="0.25">
      <c r="H188" s="143"/>
      <c r="I188" s="143"/>
      <c r="J188" s="143"/>
      <c r="K188" s="143"/>
      <c r="L188" s="143"/>
      <c r="M188" s="143"/>
      <c r="N188" s="143"/>
      <c r="O188" s="143"/>
      <c r="P188" s="143"/>
      <c r="Q188" s="143"/>
    </row>
    <row r="189" spans="8:17" customFormat="1" ht="13.2" x14ac:dyDescent="0.25">
      <c r="H189" s="143"/>
      <c r="I189" s="143"/>
      <c r="J189" s="143"/>
      <c r="K189" s="143"/>
      <c r="L189" s="143"/>
      <c r="M189" s="143"/>
      <c r="N189" s="143"/>
      <c r="O189" s="143"/>
      <c r="P189" s="143"/>
      <c r="Q189" s="143"/>
    </row>
    <row r="190" spans="8:17" customFormat="1" ht="13.2" x14ac:dyDescent="0.25">
      <c r="H190" s="143"/>
      <c r="I190" s="143"/>
      <c r="J190" s="143"/>
      <c r="K190" s="143"/>
      <c r="L190" s="143"/>
      <c r="M190" s="143"/>
      <c r="N190" s="143"/>
      <c r="O190" s="143"/>
      <c r="P190" s="143"/>
      <c r="Q190" s="143"/>
    </row>
    <row r="191" spans="8:17" customFormat="1" ht="13.2" x14ac:dyDescent="0.25">
      <c r="H191" s="143"/>
      <c r="I191" s="143"/>
      <c r="J191" s="143"/>
      <c r="K191" s="143"/>
      <c r="L191" s="143"/>
      <c r="M191" s="143"/>
      <c r="N191" s="143"/>
      <c r="O191" s="143"/>
      <c r="P191" s="143"/>
      <c r="Q191" s="143"/>
    </row>
    <row r="192" spans="8:17" customFormat="1" ht="13.2" x14ac:dyDescent="0.25">
      <c r="H192" s="143"/>
      <c r="I192" s="143"/>
      <c r="J192" s="143"/>
      <c r="K192" s="143"/>
      <c r="L192" s="143"/>
      <c r="M192" s="143"/>
      <c r="N192" s="143"/>
      <c r="O192" s="143"/>
      <c r="P192" s="143"/>
      <c r="Q192" s="143"/>
    </row>
    <row r="193" spans="8:17" customFormat="1" ht="13.2" x14ac:dyDescent="0.25">
      <c r="H193" s="143"/>
      <c r="I193" s="143"/>
      <c r="J193" s="143"/>
      <c r="K193" s="143"/>
      <c r="L193" s="143"/>
      <c r="M193" s="143"/>
      <c r="N193" s="143"/>
      <c r="O193" s="143"/>
      <c r="P193" s="143"/>
      <c r="Q193" s="143"/>
    </row>
    <row r="194" spans="8:17" customFormat="1" ht="13.2" x14ac:dyDescent="0.25">
      <c r="H194" s="143"/>
      <c r="I194" s="143"/>
      <c r="J194" s="143"/>
      <c r="K194" s="143"/>
      <c r="L194" s="143"/>
      <c r="M194" s="143"/>
      <c r="N194" s="143"/>
      <c r="O194" s="143"/>
      <c r="P194" s="143"/>
      <c r="Q194" s="143"/>
    </row>
    <row r="195" spans="8:17" customFormat="1" ht="13.2" x14ac:dyDescent="0.25">
      <c r="H195" s="143"/>
      <c r="I195" s="143"/>
      <c r="J195" s="143"/>
      <c r="K195" s="143"/>
      <c r="L195" s="143"/>
      <c r="M195" s="143"/>
      <c r="N195" s="143"/>
      <c r="O195" s="143"/>
      <c r="P195" s="143"/>
      <c r="Q195" s="143"/>
    </row>
    <row r="196" spans="8:17" customFormat="1" ht="13.2" x14ac:dyDescent="0.25">
      <c r="H196" s="143"/>
      <c r="I196" s="143"/>
      <c r="J196" s="143"/>
      <c r="K196" s="143"/>
      <c r="L196" s="143"/>
      <c r="M196" s="143"/>
      <c r="N196" s="143"/>
      <c r="O196" s="143"/>
      <c r="P196" s="143"/>
      <c r="Q196" s="143"/>
    </row>
    <row r="197" spans="8:17" customFormat="1" ht="13.2" x14ac:dyDescent="0.25">
      <c r="H197" s="143"/>
      <c r="I197" s="143"/>
      <c r="J197" s="143"/>
      <c r="K197" s="143"/>
      <c r="L197" s="143"/>
      <c r="M197" s="143"/>
      <c r="N197" s="143"/>
      <c r="O197" s="143"/>
      <c r="P197" s="143"/>
      <c r="Q197" s="143"/>
    </row>
    <row r="198" spans="8:17" customFormat="1" ht="13.2" x14ac:dyDescent="0.25">
      <c r="H198" s="143"/>
      <c r="I198" s="143"/>
      <c r="J198" s="143"/>
      <c r="K198" s="143"/>
      <c r="L198" s="143"/>
      <c r="M198" s="143"/>
      <c r="N198" s="143"/>
      <c r="O198" s="143"/>
      <c r="P198" s="143"/>
      <c r="Q198" s="143"/>
    </row>
    <row r="199" spans="8:17" customFormat="1" ht="13.2" x14ac:dyDescent="0.25">
      <c r="H199" s="143"/>
      <c r="I199" s="143"/>
      <c r="J199" s="143"/>
      <c r="K199" s="143"/>
      <c r="L199" s="143"/>
      <c r="M199" s="143"/>
      <c r="N199" s="143"/>
      <c r="O199" s="143"/>
      <c r="P199" s="143"/>
      <c r="Q199" s="143"/>
    </row>
    <row r="200" spans="8:17" customFormat="1" ht="13.2" x14ac:dyDescent="0.25">
      <c r="H200" s="143"/>
      <c r="I200" s="143"/>
      <c r="J200" s="143"/>
      <c r="K200" s="143"/>
      <c r="L200" s="143"/>
      <c r="M200" s="143"/>
      <c r="N200" s="143"/>
      <c r="O200" s="143"/>
      <c r="P200" s="143"/>
      <c r="Q200" s="143"/>
    </row>
    <row r="201" spans="8:17" customFormat="1" ht="13.2" x14ac:dyDescent="0.25">
      <c r="H201" s="143"/>
      <c r="I201" s="143"/>
      <c r="J201" s="143"/>
      <c r="K201" s="143"/>
      <c r="L201" s="143"/>
      <c r="M201" s="143"/>
      <c r="N201" s="143"/>
      <c r="O201" s="143"/>
      <c r="P201" s="143"/>
      <c r="Q201" s="143"/>
    </row>
    <row r="202" spans="8:17" customFormat="1" ht="13.2" x14ac:dyDescent="0.25">
      <c r="H202" s="143"/>
      <c r="I202" s="143"/>
      <c r="J202" s="143"/>
      <c r="K202" s="143"/>
      <c r="L202" s="143"/>
      <c r="M202" s="143"/>
      <c r="N202" s="143"/>
      <c r="O202" s="143"/>
      <c r="P202" s="143"/>
      <c r="Q202" s="143"/>
    </row>
    <row r="203" spans="8:17" customFormat="1" ht="13.2" x14ac:dyDescent="0.25">
      <c r="H203" s="143"/>
      <c r="I203" s="143"/>
      <c r="J203" s="143"/>
      <c r="K203" s="143"/>
      <c r="L203" s="143"/>
      <c r="M203" s="143"/>
      <c r="N203" s="143"/>
      <c r="O203" s="143"/>
      <c r="P203" s="143"/>
      <c r="Q203" s="143"/>
    </row>
    <row r="204" spans="8:17" customFormat="1" ht="13.2" x14ac:dyDescent="0.25">
      <c r="H204" s="143"/>
      <c r="I204" s="143"/>
      <c r="J204" s="143"/>
      <c r="K204" s="143"/>
      <c r="L204" s="143"/>
      <c r="M204" s="143"/>
      <c r="N204" s="143"/>
      <c r="O204" s="143"/>
      <c r="P204" s="143"/>
      <c r="Q204" s="143"/>
    </row>
    <row r="205" spans="8:17" customFormat="1" ht="13.2" x14ac:dyDescent="0.25">
      <c r="H205" s="143"/>
      <c r="I205" s="143"/>
      <c r="J205" s="143"/>
      <c r="K205" s="143"/>
      <c r="L205" s="143"/>
      <c r="M205" s="143"/>
      <c r="N205" s="143"/>
      <c r="O205" s="143"/>
      <c r="P205" s="143"/>
      <c r="Q205" s="143"/>
    </row>
    <row r="206" spans="8:17" customFormat="1" ht="13.2" x14ac:dyDescent="0.25">
      <c r="H206" s="143"/>
      <c r="I206" s="143"/>
      <c r="J206" s="143"/>
      <c r="K206" s="143"/>
      <c r="L206" s="143"/>
      <c r="M206" s="143"/>
      <c r="N206" s="143"/>
      <c r="O206" s="143"/>
      <c r="P206" s="143"/>
      <c r="Q206" s="143"/>
    </row>
    <row r="207" spans="8:17" customFormat="1" ht="13.2" x14ac:dyDescent="0.25">
      <c r="H207" s="143"/>
      <c r="I207" s="143"/>
      <c r="J207" s="143"/>
      <c r="K207" s="143"/>
      <c r="L207" s="143"/>
      <c r="M207" s="143"/>
      <c r="N207" s="143"/>
      <c r="O207" s="143"/>
      <c r="P207" s="143"/>
      <c r="Q207" s="143"/>
    </row>
    <row r="208" spans="8:17" customFormat="1" ht="13.2" x14ac:dyDescent="0.25">
      <c r="H208" s="143"/>
      <c r="I208" s="143"/>
      <c r="J208" s="143"/>
      <c r="K208" s="143"/>
      <c r="L208" s="143"/>
      <c r="M208" s="143"/>
      <c r="N208" s="143"/>
      <c r="O208" s="143"/>
      <c r="P208" s="143"/>
      <c r="Q208" s="143"/>
    </row>
    <row r="209" spans="8:17" customFormat="1" ht="13.2" x14ac:dyDescent="0.25">
      <c r="H209" s="143"/>
      <c r="I209" s="143"/>
      <c r="J209" s="143"/>
      <c r="K209" s="143"/>
      <c r="L209" s="143"/>
      <c r="M209" s="143"/>
      <c r="N209" s="143"/>
      <c r="O209" s="143"/>
      <c r="P209" s="143"/>
      <c r="Q209" s="143"/>
    </row>
    <row r="210" spans="8:17" customFormat="1" ht="13.2" x14ac:dyDescent="0.25">
      <c r="H210" s="143"/>
      <c r="I210" s="143"/>
      <c r="J210" s="143"/>
      <c r="K210" s="143"/>
      <c r="L210" s="143"/>
      <c r="M210" s="143"/>
      <c r="N210" s="143"/>
      <c r="O210" s="143"/>
      <c r="P210" s="143"/>
      <c r="Q210" s="143"/>
    </row>
    <row r="211" spans="8:17" customFormat="1" ht="13.2" x14ac:dyDescent="0.25">
      <c r="H211" s="143"/>
      <c r="I211" s="143"/>
      <c r="J211" s="143"/>
      <c r="K211" s="143"/>
      <c r="L211" s="143"/>
      <c r="M211" s="143"/>
      <c r="N211" s="143"/>
      <c r="O211" s="143"/>
      <c r="P211" s="143"/>
      <c r="Q211" s="143"/>
    </row>
    <row r="212" spans="8:17" customFormat="1" ht="13.2" x14ac:dyDescent="0.25">
      <c r="H212" s="143"/>
      <c r="I212" s="143"/>
      <c r="J212" s="143"/>
      <c r="K212" s="143"/>
      <c r="L212" s="143"/>
      <c r="M212" s="143"/>
      <c r="N212" s="143"/>
      <c r="O212" s="143"/>
      <c r="P212" s="143"/>
      <c r="Q212" s="143"/>
    </row>
    <row r="213" spans="8:17" customFormat="1" ht="13.2" x14ac:dyDescent="0.25">
      <c r="H213" s="143"/>
      <c r="I213" s="143"/>
      <c r="J213" s="143"/>
      <c r="K213" s="143"/>
      <c r="L213" s="143"/>
      <c r="M213" s="143"/>
      <c r="N213" s="143"/>
      <c r="O213" s="143"/>
      <c r="P213" s="143"/>
      <c r="Q213" s="143"/>
    </row>
    <row r="214" spans="8:17" customFormat="1" ht="13.2" x14ac:dyDescent="0.25">
      <c r="H214" s="143"/>
      <c r="I214" s="143"/>
      <c r="J214" s="143"/>
      <c r="K214" s="143"/>
      <c r="L214" s="143"/>
      <c r="M214" s="143"/>
      <c r="N214" s="143"/>
      <c r="O214" s="143"/>
      <c r="P214" s="143"/>
      <c r="Q214" s="143"/>
    </row>
    <row r="215" spans="8:17" customFormat="1" ht="13.2" x14ac:dyDescent="0.25">
      <c r="H215" s="143"/>
      <c r="I215" s="143"/>
      <c r="J215" s="143"/>
      <c r="K215" s="143"/>
      <c r="L215" s="143"/>
      <c r="M215" s="143"/>
      <c r="N215" s="143"/>
      <c r="O215" s="143"/>
      <c r="P215" s="143"/>
      <c r="Q215" s="143"/>
    </row>
    <row r="216" spans="8:17" customFormat="1" ht="13.2" x14ac:dyDescent="0.25">
      <c r="H216" s="143"/>
      <c r="I216" s="143"/>
      <c r="J216" s="143"/>
      <c r="K216" s="143"/>
      <c r="L216" s="143"/>
      <c r="M216" s="143"/>
      <c r="N216" s="143"/>
      <c r="O216" s="143"/>
      <c r="P216" s="143"/>
      <c r="Q216" s="143"/>
    </row>
    <row r="217" spans="8:17" customFormat="1" ht="13.2" x14ac:dyDescent="0.25">
      <c r="H217" s="143"/>
      <c r="I217" s="143"/>
      <c r="J217" s="143"/>
      <c r="K217" s="143"/>
      <c r="L217" s="143"/>
      <c r="M217" s="143"/>
      <c r="N217" s="143"/>
      <c r="O217" s="143"/>
      <c r="P217" s="143"/>
      <c r="Q217" s="143"/>
    </row>
    <row r="218" spans="8:17" customFormat="1" ht="13.2" x14ac:dyDescent="0.25">
      <c r="H218" s="143"/>
      <c r="I218" s="143"/>
      <c r="J218" s="143"/>
      <c r="K218" s="143"/>
      <c r="L218" s="143"/>
      <c r="M218" s="143"/>
      <c r="N218" s="143"/>
      <c r="O218" s="143"/>
      <c r="P218" s="143"/>
      <c r="Q218" s="143"/>
    </row>
    <row r="219" spans="8:17" customFormat="1" ht="13.2" x14ac:dyDescent="0.25">
      <c r="H219" s="143"/>
      <c r="I219" s="143"/>
      <c r="J219" s="143"/>
      <c r="K219" s="143"/>
      <c r="L219" s="143"/>
      <c r="M219" s="143"/>
      <c r="N219" s="143"/>
      <c r="O219" s="143"/>
      <c r="P219" s="143"/>
      <c r="Q219" s="143"/>
    </row>
    <row r="220" spans="8:17" customFormat="1" ht="13.2" x14ac:dyDescent="0.25">
      <c r="H220" s="143"/>
      <c r="I220" s="143"/>
      <c r="J220" s="143"/>
      <c r="K220" s="143"/>
      <c r="L220" s="143"/>
      <c r="M220" s="143"/>
      <c r="N220" s="143"/>
      <c r="O220" s="143"/>
      <c r="P220" s="143"/>
      <c r="Q220" s="143"/>
    </row>
    <row r="221" spans="8:17" customFormat="1" ht="13.2" x14ac:dyDescent="0.25">
      <c r="H221" s="143"/>
      <c r="I221" s="143"/>
      <c r="J221" s="143"/>
      <c r="K221" s="143"/>
      <c r="L221" s="143"/>
      <c r="M221" s="143"/>
      <c r="N221" s="143"/>
      <c r="O221" s="143"/>
      <c r="P221" s="143"/>
      <c r="Q221" s="143"/>
    </row>
    <row r="222" spans="8:17" customFormat="1" ht="13.2" x14ac:dyDescent="0.25">
      <c r="H222" s="143"/>
      <c r="I222" s="143"/>
      <c r="J222" s="143"/>
      <c r="K222" s="143"/>
      <c r="L222" s="143"/>
      <c r="M222" s="143"/>
      <c r="N222" s="143"/>
      <c r="O222" s="143"/>
      <c r="P222" s="143"/>
      <c r="Q222" s="143"/>
    </row>
    <row r="223" spans="8:17" customFormat="1" ht="13.2" x14ac:dyDescent="0.25">
      <c r="H223" s="143"/>
      <c r="I223" s="143"/>
      <c r="J223" s="143"/>
      <c r="K223" s="143"/>
      <c r="L223" s="143"/>
      <c r="M223" s="143"/>
      <c r="N223" s="143"/>
      <c r="O223" s="143"/>
      <c r="P223" s="143"/>
      <c r="Q223" s="143"/>
    </row>
    <row r="224" spans="8:17" customFormat="1" ht="13.2" x14ac:dyDescent="0.25">
      <c r="H224" s="143"/>
      <c r="I224" s="143"/>
      <c r="J224" s="143"/>
      <c r="K224" s="143"/>
      <c r="L224" s="143"/>
      <c r="M224" s="143"/>
      <c r="N224" s="143"/>
      <c r="O224" s="143"/>
      <c r="P224" s="143"/>
      <c r="Q224" s="143"/>
    </row>
    <row r="225" spans="8:17" customFormat="1" ht="13.2" x14ac:dyDescent="0.25">
      <c r="H225" s="143"/>
      <c r="I225" s="143"/>
      <c r="J225" s="143"/>
      <c r="K225" s="143"/>
      <c r="L225" s="143"/>
      <c r="M225" s="143"/>
      <c r="N225" s="143"/>
      <c r="O225" s="143"/>
      <c r="P225" s="143"/>
      <c r="Q225" s="143"/>
    </row>
    <row r="226" spans="8:17" customFormat="1" ht="13.2" x14ac:dyDescent="0.25">
      <c r="H226" s="143"/>
      <c r="I226" s="143"/>
      <c r="J226" s="143"/>
      <c r="K226" s="143"/>
      <c r="L226" s="143"/>
      <c r="M226" s="143"/>
      <c r="N226" s="143"/>
      <c r="O226" s="143"/>
      <c r="P226" s="143"/>
      <c r="Q226" s="143"/>
    </row>
    <row r="227" spans="8:17" customFormat="1" ht="13.2" x14ac:dyDescent="0.25">
      <c r="H227" s="143"/>
      <c r="I227" s="143"/>
      <c r="J227" s="143"/>
      <c r="K227" s="143"/>
      <c r="L227" s="143"/>
      <c r="M227" s="143"/>
      <c r="N227" s="143"/>
      <c r="O227" s="143"/>
      <c r="P227" s="143"/>
      <c r="Q227" s="143"/>
    </row>
    <row r="228" spans="8:17" customFormat="1" ht="13.2" x14ac:dyDescent="0.25">
      <c r="H228" s="143"/>
      <c r="I228" s="143"/>
      <c r="J228" s="143"/>
      <c r="K228" s="143"/>
      <c r="L228" s="143"/>
      <c r="M228" s="143"/>
      <c r="N228" s="143"/>
      <c r="O228" s="143"/>
      <c r="P228" s="143"/>
      <c r="Q228" s="143"/>
    </row>
    <row r="229" spans="8:17" customFormat="1" ht="13.2" x14ac:dyDescent="0.25">
      <c r="H229" s="143"/>
      <c r="I229" s="143"/>
      <c r="J229" s="143"/>
      <c r="K229" s="143"/>
      <c r="L229" s="143"/>
      <c r="M229" s="143"/>
      <c r="N229" s="143"/>
      <c r="O229" s="143"/>
      <c r="P229" s="143"/>
      <c r="Q229" s="143"/>
    </row>
    <row r="230" spans="8:17" customFormat="1" ht="13.2" x14ac:dyDescent="0.25">
      <c r="H230" s="143"/>
      <c r="I230" s="143"/>
      <c r="J230" s="143"/>
      <c r="K230" s="143"/>
      <c r="L230" s="143"/>
      <c r="M230" s="143"/>
      <c r="N230" s="143"/>
      <c r="O230" s="143"/>
      <c r="P230" s="143"/>
      <c r="Q230" s="143"/>
    </row>
    <row r="231" spans="8:17" customFormat="1" ht="13.2" x14ac:dyDescent="0.25">
      <c r="H231" s="143"/>
      <c r="I231" s="143"/>
      <c r="J231" s="143"/>
      <c r="K231" s="143"/>
      <c r="L231" s="143"/>
      <c r="M231" s="143"/>
      <c r="N231" s="143"/>
      <c r="O231" s="143"/>
      <c r="P231" s="143"/>
      <c r="Q231" s="143"/>
    </row>
    <row r="232" spans="8:17" customFormat="1" ht="13.2" x14ac:dyDescent="0.25">
      <c r="H232" s="143"/>
      <c r="I232" s="143"/>
      <c r="J232" s="143"/>
      <c r="K232" s="143"/>
      <c r="L232" s="143"/>
      <c r="M232" s="143"/>
      <c r="N232" s="143"/>
      <c r="O232" s="143"/>
      <c r="P232" s="143"/>
      <c r="Q232" s="143"/>
    </row>
    <row r="233" spans="8:17" customFormat="1" ht="13.2" x14ac:dyDescent="0.25">
      <c r="H233" s="143"/>
      <c r="I233" s="143"/>
      <c r="J233" s="143"/>
      <c r="K233" s="143"/>
      <c r="L233" s="143"/>
      <c r="M233" s="143"/>
      <c r="N233" s="143"/>
      <c r="O233" s="143"/>
      <c r="P233" s="143"/>
      <c r="Q233" s="143"/>
    </row>
    <row r="234" spans="8:17" customFormat="1" ht="13.2" x14ac:dyDescent="0.25">
      <c r="H234" s="143"/>
      <c r="I234" s="143"/>
      <c r="J234" s="143"/>
      <c r="K234" s="143"/>
      <c r="L234" s="143"/>
      <c r="M234" s="143"/>
      <c r="N234" s="143"/>
      <c r="O234" s="143"/>
      <c r="P234" s="143"/>
      <c r="Q234" s="143"/>
    </row>
    <row r="235" spans="8:17" customFormat="1" ht="13.2" x14ac:dyDescent="0.25">
      <c r="H235" s="143"/>
      <c r="I235" s="143"/>
      <c r="J235" s="143"/>
      <c r="K235" s="143"/>
      <c r="L235" s="143"/>
      <c r="M235" s="143"/>
      <c r="N235" s="143"/>
      <c r="O235" s="143"/>
      <c r="P235" s="143"/>
      <c r="Q235" s="143"/>
    </row>
    <row r="236" spans="8:17" customFormat="1" ht="13.2" x14ac:dyDescent="0.25">
      <c r="H236" s="143"/>
      <c r="I236" s="143"/>
      <c r="J236" s="143"/>
      <c r="K236" s="143"/>
      <c r="L236" s="143"/>
      <c r="M236" s="143"/>
      <c r="N236" s="143"/>
      <c r="O236" s="143"/>
      <c r="P236" s="143"/>
      <c r="Q236" s="143"/>
    </row>
    <row r="237" spans="8:17" customFormat="1" ht="13.2" x14ac:dyDescent="0.25">
      <c r="H237" s="143"/>
      <c r="I237" s="143"/>
      <c r="J237" s="143"/>
      <c r="K237" s="143"/>
      <c r="L237" s="143"/>
      <c r="M237" s="143"/>
      <c r="N237" s="143"/>
      <c r="O237" s="143"/>
      <c r="P237" s="143"/>
      <c r="Q237" s="143"/>
    </row>
    <row r="238" spans="8:17" customFormat="1" ht="13.2" x14ac:dyDescent="0.25">
      <c r="H238" s="143"/>
      <c r="I238" s="143"/>
      <c r="J238" s="143"/>
      <c r="K238" s="143"/>
      <c r="L238" s="143"/>
      <c r="M238" s="143"/>
      <c r="N238" s="143"/>
      <c r="O238" s="143"/>
      <c r="P238" s="143"/>
      <c r="Q238" s="143"/>
    </row>
    <row r="239" spans="8:17" customFormat="1" ht="13.2" x14ac:dyDescent="0.25">
      <c r="H239" s="143"/>
      <c r="I239" s="143"/>
      <c r="J239" s="143"/>
      <c r="K239" s="143"/>
      <c r="L239" s="143"/>
      <c r="M239" s="143"/>
      <c r="N239" s="143"/>
      <c r="O239" s="143"/>
      <c r="P239" s="143"/>
      <c r="Q239" s="143"/>
    </row>
    <row r="240" spans="8:17" customFormat="1" ht="13.2" x14ac:dyDescent="0.25">
      <c r="H240" s="143"/>
      <c r="I240" s="143"/>
      <c r="J240" s="143"/>
      <c r="K240" s="143"/>
      <c r="L240" s="143"/>
      <c r="M240" s="143"/>
      <c r="N240" s="143"/>
      <c r="O240" s="143"/>
      <c r="P240" s="143"/>
      <c r="Q240" s="143"/>
    </row>
    <row r="241" spans="8:17" customFormat="1" ht="13.2" x14ac:dyDescent="0.25">
      <c r="H241" s="143"/>
      <c r="I241" s="143"/>
      <c r="J241" s="143"/>
      <c r="K241" s="143"/>
      <c r="L241" s="143"/>
      <c r="M241" s="143"/>
      <c r="N241" s="143"/>
      <c r="O241" s="143"/>
      <c r="P241" s="143"/>
      <c r="Q241" s="143"/>
    </row>
    <row r="242" spans="8:17" customFormat="1" ht="13.2" x14ac:dyDescent="0.25">
      <c r="H242" s="143"/>
      <c r="I242" s="143"/>
      <c r="J242" s="143"/>
      <c r="K242" s="143"/>
      <c r="L242" s="143"/>
      <c r="M242" s="143"/>
      <c r="N242" s="143"/>
      <c r="O242" s="143"/>
      <c r="P242" s="143"/>
      <c r="Q242" s="143"/>
    </row>
    <row r="243" spans="8:17" customFormat="1" ht="13.2" x14ac:dyDescent="0.25">
      <c r="H243" s="143"/>
      <c r="I243" s="143"/>
      <c r="J243" s="143"/>
      <c r="K243" s="143"/>
      <c r="L243" s="143"/>
      <c r="M243" s="143"/>
      <c r="N243" s="143"/>
      <c r="O243" s="143"/>
      <c r="P243" s="143"/>
      <c r="Q243" s="143"/>
    </row>
    <row r="244" spans="8:17" customFormat="1" ht="13.2" x14ac:dyDescent="0.25">
      <c r="H244" s="143"/>
      <c r="I244" s="143"/>
      <c r="J244" s="143"/>
      <c r="K244" s="143"/>
      <c r="L244" s="143"/>
      <c r="M244" s="143"/>
      <c r="N244" s="143"/>
      <c r="O244" s="143"/>
      <c r="P244" s="143"/>
      <c r="Q244" s="143"/>
    </row>
    <row r="245" spans="8:17" customFormat="1" ht="13.2" x14ac:dyDescent="0.25">
      <c r="H245" s="143"/>
      <c r="I245" s="143"/>
      <c r="J245" s="143"/>
      <c r="K245" s="143"/>
      <c r="L245" s="143"/>
      <c r="M245" s="143"/>
      <c r="N245" s="143"/>
      <c r="O245" s="143"/>
      <c r="P245" s="143"/>
      <c r="Q245" s="143"/>
    </row>
    <row r="246" spans="8:17" customFormat="1" ht="13.2" x14ac:dyDescent="0.25">
      <c r="H246" s="143"/>
      <c r="I246" s="143"/>
      <c r="J246" s="143"/>
      <c r="K246" s="143"/>
      <c r="L246" s="143"/>
      <c r="M246" s="143"/>
      <c r="N246" s="143"/>
      <c r="O246" s="143"/>
      <c r="P246" s="143"/>
      <c r="Q246" s="143"/>
    </row>
    <row r="247" spans="8:17" customFormat="1" ht="13.2" x14ac:dyDescent="0.25">
      <c r="H247" s="143"/>
      <c r="I247" s="143"/>
      <c r="J247" s="143"/>
      <c r="K247" s="143"/>
      <c r="L247" s="143"/>
      <c r="M247" s="143"/>
      <c r="N247" s="143"/>
      <c r="O247" s="143"/>
      <c r="P247" s="143"/>
      <c r="Q247" s="143"/>
    </row>
    <row r="248" spans="8:17" customFormat="1" ht="13.2" x14ac:dyDescent="0.25">
      <c r="H248" s="143"/>
      <c r="I248" s="143"/>
      <c r="J248" s="143"/>
      <c r="K248" s="143"/>
      <c r="L248" s="143"/>
      <c r="M248" s="143"/>
      <c r="N248" s="143"/>
      <c r="O248" s="143"/>
      <c r="P248" s="143"/>
      <c r="Q248" s="143"/>
    </row>
    <row r="249" spans="8:17" customFormat="1" ht="13.2" x14ac:dyDescent="0.25">
      <c r="H249" s="143"/>
      <c r="I249" s="143"/>
      <c r="J249" s="143"/>
      <c r="K249" s="143"/>
      <c r="L249" s="143"/>
      <c r="M249" s="143"/>
      <c r="N249" s="143"/>
      <c r="O249" s="143"/>
      <c r="P249" s="143"/>
      <c r="Q249" s="143"/>
    </row>
    <row r="250" spans="8:17" customFormat="1" ht="13.2" x14ac:dyDescent="0.25">
      <c r="H250" s="143"/>
      <c r="I250" s="143"/>
      <c r="J250" s="143"/>
      <c r="K250" s="143"/>
      <c r="L250" s="143"/>
      <c r="M250" s="143"/>
      <c r="N250" s="143"/>
      <c r="O250" s="143"/>
      <c r="P250" s="143"/>
      <c r="Q250" s="143"/>
    </row>
    <row r="251" spans="8:17" customFormat="1" ht="13.2" x14ac:dyDescent="0.25">
      <c r="H251" s="143"/>
      <c r="I251" s="143"/>
      <c r="J251" s="143"/>
      <c r="K251" s="143"/>
      <c r="L251" s="143"/>
      <c r="M251" s="143"/>
      <c r="N251" s="143"/>
      <c r="O251" s="143"/>
      <c r="P251" s="143"/>
      <c r="Q251" s="143"/>
    </row>
    <row r="252" spans="8:17" customFormat="1" ht="13.2" x14ac:dyDescent="0.25">
      <c r="H252" s="143"/>
      <c r="I252" s="143"/>
      <c r="J252" s="143"/>
      <c r="K252" s="143"/>
      <c r="L252" s="143"/>
      <c r="M252" s="143"/>
      <c r="N252" s="143"/>
      <c r="O252" s="143"/>
      <c r="P252" s="143"/>
      <c r="Q252" s="143"/>
    </row>
    <row r="253" spans="8:17" customFormat="1" ht="13.2" x14ac:dyDescent="0.25">
      <c r="H253" s="143"/>
      <c r="I253" s="143"/>
      <c r="J253" s="143"/>
      <c r="K253" s="143"/>
      <c r="L253" s="143"/>
      <c r="M253" s="143"/>
      <c r="N253" s="143"/>
      <c r="O253" s="143"/>
      <c r="P253" s="143"/>
      <c r="Q253" s="143"/>
    </row>
    <row r="254" spans="8:17" customFormat="1" ht="13.2" x14ac:dyDescent="0.25">
      <c r="H254" s="143"/>
      <c r="I254" s="143"/>
      <c r="J254" s="143"/>
      <c r="K254" s="143"/>
      <c r="L254" s="143"/>
      <c r="M254" s="143"/>
      <c r="N254" s="143"/>
      <c r="O254" s="143"/>
      <c r="P254" s="143"/>
      <c r="Q254" s="143"/>
    </row>
    <row r="255" spans="8:17" customFormat="1" ht="13.2" x14ac:dyDescent="0.25">
      <c r="H255" s="143"/>
      <c r="I255" s="143"/>
      <c r="J255" s="143"/>
      <c r="K255" s="143"/>
      <c r="L255" s="143"/>
      <c r="M255" s="143"/>
      <c r="N255" s="143"/>
      <c r="O255" s="143"/>
      <c r="P255" s="143"/>
      <c r="Q255" s="143"/>
    </row>
    <row r="256" spans="8:17" customFormat="1" ht="13.2" x14ac:dyDescent="0.25">
      <c r="H256" s="143"/>
      <c r="I256" s="143"/>
      <c r="J256" s="143"/>
      <c r="K256" s="143"/>
      <c r="L256" s="143"/>
      <c r="M256" s="143"/>
      <c r="N256" s="143"/>
      <c r="O256" s="143"/>
      <c r="P256" s="143"/>
      <c r="Q256" s="143"/>
    </row>
    <row r="257" spans="8:17" customFormat="1" ht="13.2" x14ac:dyDescent="0.25">
      <c r="H257" s="143"/>
      <c r="I257" s="143"/>
      <c r="J257" s="143"/>
      <c r="K257" s="143"/>
      <c r="L257" s="143"/>
      <c r="M257" s="143"/>
      <c r="N257" s="143"/>
      <c r="O257" s="143"/>
      <c r="P257" s="143"/>
      <c r="Q257" s="143"/>
    </row>
    <row r="258" spans="8:17" customFormat="1" ht="13.2" x14ac:dyDescent="0.25">
      <c r="H258" s="143"/>
      <c r="I258" s="143"/>
      <c r="J258" s="143"/>
      <c r="K258" s="143"/>
      <c r="L258" s="143"/>
      <c r="M258" s="143"/>
      <c r="N258" s="143"/>
      <c r="O258" s="143"/>
      <c r="P258" s="143"/>
      <c r="Q258" s="143"/>
    </row>
    <row r="259" spans="8:17" customFormat="1" ht="13.2" x14ac:dyDescent="0.25">
      <c r="H259" s="143"/>
      <c r="I259" s="143"/>
      <c r="J259" s="143"/>
      <c r="K259" s="143"/>
      <c r="L259" s="143"/>
      <c r="M259" s="143"/>
      <c r="N259" s="143"/>
      <c r="O259" s="143"/>
      <c r="P259" s="143"/>
      <c r="Q259" s="143"/>
    </row>
    <row r="260" spans="8:17" customFormat="1" ht="13.2" x14ac:dyDescent="0.25">
      <c r="H260" s="143"/>
      <c r="I260" s="143"/>
      <c r="J260" s="143"/>
      <c r="K260" s="143"/>
      <c r="L260" s="143"/>
      <c r="M260" s="143"/>
      <c r="N260" s="143"/>
      <c r="O260" s="143"/>
      <c r="P260" s="143"/>
      <c r="Q260" s="143"/>
    </row>
    <row r="261" spans="8:17" customFormat="1" ht="13.2" x14ac:dyDescent="0.25">
      <c r="H261" s="143"/>
      <c r="I261" s="143"/>
      <c r="J261" s="143"/>
      <c r="K261" s="143"/>
      <c r="L261" s="143"/>
      <c r="M261" s="143"/>
      <c r="N261" s="143"/>
      <c r="O261" s="143"/>
      <c r="P261" s="143"/>
      <c r="Q261" s="143"/>
    </row>
    <row r="262" spans="8:17" customFormat="1" ht="13.2" x14ac:dyDescent="0.25">
      <c r="H262" s="143"/>
      <c r="I262" s="143"/>
      <c r="J262" s="143"/>
      <c r="K262" s="143"/>
      <c r="L262" s="143"/>
      <c r="M262" s="143"/>
      <c r="N262" s="143"/>
      <c r="O262" s="143"/>
      <c r="P262" s="143"/>
      <c r="Q262" s="143"/>
    </row>
    <row r="263" spans="8:17" customFormat="1" ht="13.2" x14ac:dyDescent="0.25">
      <c r="H263" s="143"/>
      <c r="I263" s="143"/>
      <c r="J263" s="143"/>
      <c r="K263" s="143"/>
      <c r="L263" s="143"/>
      <c r="M263" s="143"/>
      <c r="N263" s="143"/>
      <c r="O263" s="143"/>
      <c r="P263" s="143"/>
      <c r="Q263" s="143"/>
    </row>
    <row r="264" spans="8:17" customFormat="1" ht="13.2" x14ac:dyDescent="0.25">
      <c r="H264" s="143"/>
      <c r="I264" s="143"/>
      <c r="J264" s="143"/>
      <c r="K264" s="143"/>
      <c r="L264" s="143"/>
      <c r="M264" s="143"/>
      <c r="N264" s="143"/>
      <c r="O264" s="143"/>
      <c r="P264" s="143"/>
      <c r="Q264" s="143"/>
    </row>
    <row r="265" spans="8:17" customFormat="1" ht="13.2" x14ac:dyDescent="0.25">
      <c r="H265" s="143"/>
      <c r="I265" s="143"/>
      <c r="J265" s="143"/>
      <c r="K265" s="143"/>
      <c r="L265" s="143"/>
      <c r="M265" s="143"/>
      <c r="N265" s="143"/>
      <c r="O265" s="143"/>
      <c r="P265" s="143"/>
      <c r="Q265" s="143"/>
    </row>
    <row r="266" spans="8:17" customFormat="1" ht="13.2" x14ac:dyDescent="0.25">
      <c r="H266" s="143"/>
      <c r="I266" s="143"/>
      <c r="J266" s="143"/>
      <c r="K266" s="143"/>
      <c r="L266" s="143"/>
      <c r="M266" s="143"/>
      <c r="N266" s="143"/>
      <c r="O266" s="143"/>
      <c r="P266" s="143"/>
      <c r="Q266" s="143"/>
    </row>
    <row r="267" spans="8:17" customFormat="1" ht="13.2" x14ac:dyDescent="0.25">
      <c r="H267" s="143"/>
      <c r="I267" s="143"/>
      <c r="J267" s="143"/>
      <c r="K267" s="143"/>
      <c r="L267" s="143"/>
      <c r="M267" s="143"/>
      <c r="N267" s="143"/>
      <c r="O267" s="143"/>
      <c r="P267" s="143"/>
      <c r="Q267" s="143"/>
    </row>
    <row r="268" spans="8:17" customFormat="1" ht="13.2" x14ac:dyDescent="0.25">
      <c r="H268" s="143"/>
      <c r="I268" s="143"/>
      <c r="J268" s="143"/>
      <c r="K268" s="143"/>
      <c r="L268" s="143"/>
      <c r="M268" s="143"/>
      <c r="N268" s="143"/>
      <c r="O268" s="143"/>
      <c r="P268" s="143"/>
      <c r="Q268" s="143"/>
    </row>
    <row r="269" spans="8:17" customFormat="1" ht="13.2" x14ac:dyDescent="0.25">
      <c r="H269" s="143"/>
      <c r="I269" s="143"/>
      <c r="J269" s="143"/>
      <c r="K269" s="143"/>
      <c r="L269" s="143"/>
      <c r="M269" s="143"/>
      <c r="N269" s="143"/>
      <c r="O269" s="143"/>
      <c r="P269" s="143"/>
      <c r="Q269" s="143"/>
    </row>
    <row r="270" spans="8:17" customFormat="1" ht="13.2" x14ac:dyDescent="0.25">
      <c r="H270" s="143"/>
      <c r="I270" s="143"/>
      <c r="J270" s="143"/>
      <c r="K270" s="143"/>
      <c r="L270" s="143"/>
      <c r="M270" s="143"/>
      <c r="N270" s="143"/>
      <c r="O270" s="143"/>
      <c r="P270" s="143"/>
      <c r="Q270" s="143"/>
    </row>
    <row r="271" spans="8:17" customFormat="1" ht="13.2" x14ac:dyDescent="0.25">
      <c r="H271" s="143"/>
      <c r="I271" s="143"/>
      <c r="J271" s="143"/>
      <c r="K271" s="143"/>
      <c r="L271" s="143"/>
      <c r="M271" s="143"/>
      <c r="N271" s="143"/>
      <c r="O271" s="143"/>
      <c r="P271" s="143"/>
      <c r="Q271" s="143"/>
    </row>
    <row r="272" spans="8:17" customFormat="1" ht="13.2" x14ac:dyDescent="0.25">
      <c r="H272" s="143"/>
      <c r="I272" s="143"/>
      <c r="J272" s="143"/>
      <c r="K272" s="143"/>
      <c r="L272" s="143"/>
      <c r="M272" s="143"/>
      <c r="N272" s="143"/>
      <c r="O272" s="143"/>
      <c r="P272" s="143"/>
      <c r="Q272" s="143"/>
    </row>
    <row r="273" spans="8:17" customFormat="1" ht="13.2" x14ac:dyDescent="0.25">
      <c r="H273" s="143"/>
      <c r="I273" s="143"/>
      <c r="J273" s="143"/>
      <c r="K273" s="143"/>
      <c r="L273" s="143"/>
      <c r="M273" s="143"/>
      <c r="N273" s="143"/>
      <c r="O273" s="143"/>
      <c r="P273" s="143"/>
      <c r="Q273" s="143"/>
    </row>
    <row r="274" spans="8:17" customFormat="1" ht="13.2" x14ac:dyDescent="0.25">
      <c r="H274" s="143"/>
      <c r="I274" s="143"/>
      <c r="J274" s="143"/>
      <c r="K274" s="143"/>
      <c r="L274" s="143"/>
      <c r="M274" s="143"/>
      <c r="N274" s="143"/>
      <c r="O274" s="143"/>
      <c r="P274" s="143"/>
      <c r="Q274" s="143"/>
    </row>
    <row r="275" spans="8:17" customFormat="1" ht="13.2" x14ac:dyDescent="0.25">
      <c r="H275" s="143"/>
      <c r="I275" s="143"/>
      <c r="J275" s="143"/>
      <c r="K275" s="143"/>
      <c r="L275" s="143"/>
      <c r="M275" s="143"/>
      <c r="N275" s="143"/>
      <c r="O275" s="143"/>
      <c r="P275" s="143"/>
      <c r="Q275" s="143"/>
    </row>
    <row r="276" spans="8:17" customFormat="1" ht="13.2" x14ac:dyDescent="0.25">
      <c r="H276" s="143"/>
      <c r="I276" s="143"/>
      <c r="J276" s="143"/>
      <c r="K276" s="143"/>
      <c r="L276" s="143"/>
      <c r="M276" s="143"/>
      <c r="N276" s="143"/>
      <c r="O276" s="143"/>
      <c r="P276" s="143"/>
      <c r="Q276" s="143"/>
    </row>
    <row r="277" spans="8:17" customFormat="1" ht="13.2" x14ac:dyDescent="0.25">
      <c r="H277" s="143"/>
      <c r="I277" s="143"/>
      <c r="J277" s="143"/>
      <c r="K277" s="143"/>
      <c r="L277" s="143"/>
      <c r="M277" s="143"/>
      <c r="N277" s="143"/>
      <c r="O277" s="143"/>
      <c r="P277" s="143"/>
      <c r="Q277" s="143"/>
    </row>
    <row r="278" spans="8:17" customFormat="1" ht="13.2" x14ac:dyDescent="0.25">
      <c r="H278" s="143"/>
      <c r="I278" s="143"/>
      <c r="J278" s="143"/>
      <c r="K278" s="143"/>
      <c r="L278" s="143"/>
      <c r="M278" s="143"/>
      <c r="N278" s="143"/>
      <c r="O278" s="143"/>
      <c r="P278" s="143"/>
      <c r="Q278" s="143"/>
    </row>
    <row r="279" spans="8:17" customFormat="1" ht="13.2" x14ac:dyDescent="0.25">
      <c r="H279" s="143"/>
      <c r="I279" s="143"/>
      <c r="J279" s="143"/>
      <c r="K279" s="143"/>
      <c r="L279" s="143"/>
      <c r="M279" s="143"/>
      <c r="N279" s="143"/>
      <c r="O279" s="143"/>
      <c r="P279" s="143"/>
      <c r="Q279" s="143"/>
    </row>
    <row r="280" spans="8:17" customFormat="1" ht="13.2" x14ac:dyDescent="0.25">
      <c r="H280" s="143"/>
      <c r="I280" s="143"/>
      <c r="J280" s="143"/>
      <c r="K280" s="143"/>
      <c r="L280" s="143"/>
      <c r="M280" s="143"/>
      <c r="N280" s="143"/>
      <c r="O280" s="143"/>
      <c r="P280" s="143"/>
      <c r="Q280" s="143"/>
    </row>
    <row r="281" spans="8:17" customFormat="1" ht="13.2" x14ac:dyDescent="0.25">
      <c r="H281" s="143"/>
      <c r="I281" s="143"/>
      <c r="J281" s="143"/>
      <c r="K281" s="143"/>
      <c r="L281" s="143"/>
      <c r="M281" s="143"/>
      <c r="N281" s="143"/>
      <c r="O281" s="143"/>
      <c r="P281" s="143"/>
      <c r="Q281" s="143"/>
    </row>
    <row r="282" spans="8:17" customFormat="1" ht="13.2" x14ac:dyDescent="0.25">
      <c r="H282" s="143"/>
      <c r="I282" s="143"/>
      <c r="J282" s="143"/>
      <c r="K282" s="143"/>
      <c r="L282" s="143"/>
      <c r="M282" s="143"/>
      <c r="N282" s="143"/>
      <c r="O282" s="143"/>
      <c r="P282" s="143"/>
      <c r="Q282" s="143"/>
    </row>
    <row r="283" spans="8:17" customFormat="1" ht="13.2" x14ac:dyDescent="0.25">
      <c r="H283" s="143"/>
      <c r="I283" s="143"/>
      <c r="J283" s="143"/>
      <c r="K283" s="143"/>
      <c r="L283" s="143"/>
      <c r="M283" s="143"/>
      <c r="N283" s="143"/>
      <c r="O283" s="143"/>
      <c r="P283" s="143"/>
      <c r="Q283" s="143"/>
    </row>
    <row r="284" spans="8:17" customFormat="1" ht="13.2" x14ac:dyDescent="0.25">
      <c r="H284" s="143"/>
      <c r="I284" s="143"/>
      <c r="J284" s="143"/>
      <c r="K284" s="143"/>
      <c r="L284" s="143"/>
      <c r="M284" s="143"/>
      <c r="N284" s="143"/>
      <c r="O284" s="143"/>
      <c r="P284" s="143"/>
      <c r="Q284" s="143"/>
    </row>
    <row r="285" spans="8:17" customFormat="1" ht="13.2" x14ac:dyDescent="0.25">
      <c r="H285" s="143"/>
      <c r="I285" s="143"/>
      <c r="J285" s="143"/>
      <c r="K285" s="143"/>
      <c r="L285" s="143"/>
      <c r="M285" s="143"/>
      <c r="N285" s="143"/>
      <c r="O285" s="143"/>
      <c r="P285" s="143"/>
      <c r="Q285" s="143"/>
    </row>
    <row r="286" spans="8:17" customFormat="1" ht="13.2" x14ac:dyDescent="0.25">
      <c r="H286" s="143"/>
      <c r="I286" s="143"/>
      <c r="J286" s="143"/>
      <c r="K286" s="143"/>
      <c r="L286" s="143"/>
      <c r="M286" s="143"/>
      <c r="N286" s="143"/>
      <c r="O286" s="143"/>
      <c r="P286" s="143"/>
      <c r="Q286" s="143"/>
    </row>
    <row r="287" spans="8:17" customFormat="1" ht="13.2" x14ac:dyDescent="0.25">
      <c r="H287" s="143"/>
      <c r="I287" s="143"/>
      <c r="J287" s="143"/>
      <c r="K287" s="143"/>
      <c r="L287" s="143"/>
      <c r="M287" s="143"/>
      <c r="N287" s="143"/>
      <c r="O287" s="143"/>
      <c r="P287" s="143"/>
      <c r="Q287" s="143"/>
    </row>
    <row r="288" spans="8:17" customFormat="1" ht="13.2" x14ac:dyDescent="0.25">
      <c r="H288" s="143"/>
      <c r="I288" s="143"/>
      <c r="J288" s="143"/>
      <c r="K288" s="143"/>
      <c r="L288" s="143"/>
      <c r="M288" s="143"/>
      <c r="N288" s="143"/>
      <c r="O288" s="143"/>
      <c r="P288" s="143"/>
      <c r="Q288" s="143"/>
    </row>
    <row r="289" spans="8:17" customFormat="1" ht="13.2" x14ac:dyDescent="0.25">
      <c r="H289" s="143"/>
      <c r="I289" s="143"/>
      <c r="J289" s="143"/>
      <c r="K289" s="143"/>
      <c r="L289" s="143"/>
      <c r="M289" s="143"/>
      <c r="N289" s="143"/>
      <c r="O289" s="143"/>
      <c r="P289" s="143"/>
      <c r="Q289" s="143"/>
    </row>
    <row r="290" spans="8:17" customFormat="1" ht="13.2" x14ac:dyDescent="0.25">
      <c r="H290" s="143"/>
      <c r="I290" s="143"/>
      <c r="J290" s="143"/>
      <c r="K290" s="143"/>
      <c r="L290" s="143"/>
      <c r="M290" s="143"/>
      <c r="N290" s="143"/>
      <c r="O290" s="143"/>
      <c r="P290" s="143"/>
      <c r="Q290" s="143"/>
    </row>
    <row r="291" spans="8:17" customFormat="1" ht="13.2" x14ac:dyDescent="0.25">
      <c r="H291" s="143"/>
      <c r="I291" s="143"/>
      <c r="J291" s="143"/>
      <c r="K291" s="143"/>
      <c r="L291" s="143"/>
      <c r="M291" s="143"/>
      <c r="N291" s="143"/>
      <c r="O291" s="143"/>
      <c r="P291" s="143"/>
      <c r="Q291" s="143"/>
    </row>
    <row r="292" spans="8:17" customFormat="1" ht="13.2" x14ac:dyDescent="0.25">
      <c r="H292" s="143"/>
      <c r="I292" s="143"/>
      <c r="J292" s="143"/>
      <c r="K292" s="143"/>
      <c r="L292" s="143"/>
      <c r="M292" s="143"/>
      <c r="N292" s="143"/>
      <c r="O292" s="143"/>
      <c r="P292" s="143"/>
      <c r="Q292" s="143"/>
    </row>
    <row r="293" spans="8:17" customFormat="1" ht="13.2" x14ac:dyDescent="0.25">
      <c r="H293" s="143"/>
      <c r="I293" s="143"/>
      <c r="J293" s="143"/>
      <c r="K293" s="143"/>
      <c r="L293" s="143"/>
      <c r="M293" s="143"/>
      <c r="N293" s="143"/>
      <c r="O293" s="143"/>
      <c r="P293" s="143"/>
      <c r="Q293" s="143"/>
    </row>
    <row r="294" spans="8:17" customFormat="1" ht="13.2" x14ac:dyDescent="0.25">
      <c r="H294" s="143"/>
      <c r="I294" s="143"/>
      <c r="J294" s="143"/>
      <c r="K294" s="143"/>
      <c r="L294" s="143"/>
      <c r="M294" s="143"/>
      <c r="N294" s="143"/>
      <c r="O294" s="143"/>
      <c r="P294" s="143"/>
      <c r="Q294" s="143"/>
    </row>
    <row r="295" spans="8:17" customFormat="1" ht="13.2" x14ac:dyDescent="0.25">
      <c r="H295" s="143"/>
      <c r="I295" s="143"/>
      <c r="J295" s="143"/>
      <c r="K295" s="143"/>
      <c r="L295" s="143"/>
      <c r="M295" s="143"/>
      <c r="N295" s="143"/>
      <c r="O295" s="143"/>
      <c r="P295" s="143"/>
      <c r="Q295" s="143"/>
    </row>
    <row r="296" spans="8:17" customFormat="1" ht="13.2" x14ac:dyDescent="0.25">
      <c r="H296" s="143"/>
      <c r="I296" s="143"/>
      <c r="J296" s="143"/>
      <c r="K296" s="143"/>
      <c r="L296" s="143"/>
      <c r="M296" s="143"/>
      <c r="N296" s="143"/>
      <c r="O296" s="143"/>
      <c r="P296" s="143"/>
      <c r="Q296" s="143"/>
    </row>
    <row r="297" spans="8:17" customFormat="1" ht="13.2" x14ac:dyDescent="0.25">
      <c r="H297" s="143"/>
      <c r="I297" s="143"/>
      <c r="J297" s="143"/>
      <c r="K297" s="143"/>
      <c r="L297" s="143"/>
      <c r="M297" s="143"/>
      <c r="N297" s="143"/>
      <c r="O297" s="143"/>
      <c r="P297" s="143"/>
      <c r="Q297" s="143"/>
    </row>
    <row r="298" spans="8:17" customFormat="1" ht="13.2" x14ac:dyDescent="0.25">
      <c r="H298" s="143"/>
      <c r="I298" s="143"/>
      <c r="J298" s="143"/>
      <c r="K298" s="143"/>
      <c r="L298" s="143"/>
      <c r="M298" s="143"/>
      <c r="N298" s="143"/>
      <c r="O298" s="143"/>
      <c r="P298" s="143"/>
      <c r="Q298" s="143"/>
    </row>
    <row r="299" spans="8:17" customFormat="1" ht="13.2" x14ac:dyDescent="0.25">
      <c r="H299" s="143"/>
      <c r="I299" s="143"/>
      <c r="J299" s="143"/>
      <c r="K299" s="143"/>
      <c r="L299" s="143"/>
      <c r="M299" s="143"/>
      <c r="N299" s="143"/>
      <c r="O299" s="143"/>
      <c r="P299" s="143"/>
      <c r="Q299" s="143"/>
    </row>
    <row r="300" spans="8:17" customFormat="1" ht="13.2" x14ac:dyDescent="0.25">
      <c r="H300" s="143"/>
      <c r="I300" s="143"/>
      <c r="J300" s="143"/>
      <c r="K300" s="143"/>
      <c r="L300" s="143"/>
      <c r="M300" s="143"/>
      <c r="N300" s="143"/>
      <c r="O300" s="143"/>
      <c r="P300" s="143"/>
      <c r="Q300" s="143"/>
    </row>
    <row r="301" spans="8:17" customFormat="1" ht="13.2" x14ac:dyDescent="0.25">
      <c r="H301" s="143"/>
      <c r="I301" s="143"/>
      <c r="J301" s="143"/>
      <c r="K301" s="143"/>
      <c r="L301" s="143"/>
      <c r="M301" s="143"/>
      <c r="N301" s="143"/>
      <c r="O301" s="143"/>
      <c r="P301" s="143"/>
      <c r="Q301" s="143"/>
    </row>
    <row r="302" spans="8:17" customFormat="1" ht="13.2" x14ac:dyDescent="0.25">
      <c r="H302" s="143"/>
      <c r="I302" s="143"/>
      <c r="J302" s="143"/>
      <c r="K302" s="143"/>
      <c r="L302" s="143"/>
      <c r="M302" s="143"/>
      <c r="N302" s="143"/>
      <c r="O302" s="143"/>
      <c r="P302" s="143"/>
      <c r="Q302" s="143"/>
    </row>
    <row r="303" spans="8:17" customFormat="1" ht="13.2" x14ac:dyDescent="0.25">
      <c r="H303" s="143"/>
      <c r="I303" s="143"/>
      <c r="J303" s="143"/>
      <c r="K303" s="143"/>
      <c r="L303" s="143"/>
      <c r="M303" s="143"/>
      <c r="N303" s="143"/>
      <c r="O303" s="143"/>
      <c r="P303" s="143"/>
      <c r="Q303" s="143"/>
    </row>
    <row r="304" spans="8:17" customFormat="1" ht="13.2" x14ac:dyDescent="0.25">
      <c r="H304" s="143"/>
      <c r="I304" s="143"/>
      <c r="J304" s="143"/>
      <c r="K304" s="143"/>
      <c r="L304" s="143"/>
      <c r="M304" s="143"/>
      <c r="N304" s="143"/>
      <c r="O304" s="143"/>
      <c r="P304" s="143"/>
      <c r="Q304" s="143"/>
    </row>
    <row r="305" spans="8:17" customFormat="1" ht="13.2" x14ac:dyDescent="0.25">
      <c r="H305" s="143"/>
      <c r="I305" s="143"/>
      <c r="J305" s="143"/>
      <c r="K305" s="143"/>
      <c r="L305" s="143"/>
      <c r="M305" s="143"/>
      <c r="N305" s="143"/>
      <c r="O305" s="143"/>
      <c r="P305" s="143"/>
      <c r="Q305" s="143"/>
    </row>
    <row r="306" spans="8:17" customFormat="1" ht="13.2" x14ac:dyDescent="0.25">
      <c r="H306" s="143"/>
      <c r="I306" s="143"/>
      <c r="J306" s="143"/>
      <c r="K306" s="143"/>
      <c r="L306" s="143"/>
      <c r="M306" s="143"/>
      <c r="N306" s="143"/>
      <c r="O306" s="143"/>
      <c r="P306" s="143"/>
      <c r="Q306" s="143"/>
    </row>
    <row r="307" spans="8:17" customFormat="1" ht="13.2" x14ac:dyDescent="0.25">
      <c r="H307" s="143"/>
      <c r="I307" s="143"/>
      <c r="J307" s="143"/>
      <c r="K307" s="143"/>
      <c r="L307" s="143"/>
      <c r="M307" s="143"/>
      <c r="N307" s="143"/>
      <c r="O307" s="143"/>
      <c r="P307" s="143"/>
      <c r="Q307" s="143"/>
    </row>
    <row r="308" spans="8:17" customFormat="1" ht="13.2" x14ac:dyDescent="0.25">
      <c r="H308" s="143"/>
      <c r="I308" s="143"/>
      <c r="J308" s="143"/>
      <c r="K308" s="143"/>
      <c r="L308" s="143"/>
      <c r="M308" s="143"/>
      <c r="N308" s="143"/>
      <c r="O308" s="143"/>
      <c r="P308" s="143"/>
      <c r="Q308" s="143"/>
    </row>
    <row r="309" spans="8:17" customFormat="1" ht="13.2" x14ac:dyDescent="0.25">
      <c r="H309" s="143"/>
      <c r="I309" s="143"/>
      <c r="J309" s="143"/>
      <c r="K309" s="143"/>
      <c r="L309" s="143"/>
      <c r="M309" s="143"/>
      <c r="N309" s="143"/>
      <c r="O309" s="143"/>
      <c r="P309" s="143"/>
      <c r="Q309" s="143"/>
    </row>
    <row r="310" spans="8:17" customFormat="1" ht="13.2" x14ac:dyDescent="0.25">
      <c r="H310" s="143"/>
      <c r="I310" s="143"/>
      <c r="J310" s="143"/>
      <c r="K310" s="143"/>
      <c r="L310" s="143"/>
      <c r="M310" s="143"/>
      <c r="N310" s="143"/>
      <c r="O310" s="143"/>
      <c r="P310" s="143"/>
      <c r="Q310" s="143"/>
    </row>
    <row r="311" spans="8:17" customFormat="1" ht="13.2" x14ac:dyDescent="0.25">
      <c r="H311" s="143"/>
      <c r="I311" s="143"/>
      <c r="J311" s="143"/>
      <c r="K311" s="143"/>
      <c r="L311" s="143"/>
      <c r="M311" s="143"/>
      <c r="N311" s="143"/>
      <c r="O311" s="143"/>
      <c r="P311" s="143"/>
      <c r="Q311" s="143"/>
    </row>
    <row r="312" spans="8:17" customFormat="1" ht="13.2" x14ac:dyDescent="0.25">
      <c r="H312" s="143"/>
      <c r="I312" s="143"/>
      <c r="J312" s="143"/>
      <c r="K312" s="143"/>
      <c r="L312" s="143"/>
      <c r="M312" s="143"/>
      <c r="N312" s="143"/>
      <c r="O312" s="143"/>
      <c r="P312" s="143"/>
      <c r="Q312" s="143"/>
    </row>
    <row r="313" spans="8:17" customFormat="1" ht="13.2" x14ac:dyDescent="0.25">
      <c r="H313" s="143"/>
      <c r="I313" s="143"/>
      <c r="J313" s="143"/>
      <c r="K313" s="143"/>
      <c r="L313" s="143"/>
      <c r="M313" s="143"/>
      <c r="N313" s="143"/>
      <c r="O313" s="143"/>
      <c r="P313" s="143"/>
      <c r="Q313" s="143"/>
    </row>
    <row r="314" spans="8:17" customFormat="1" ht="13.2" x14ac:dyDescent="0.25">
      <c r="H314" s="143"/>
      <c r="I314" s="143"/>
      <c r="J314" s="143"/>
      <c r="K314" s="143"/>
      <c r="L314" s="143"/>
      <c r="M314" s="143"/>
      <c r="N314" s="143"/>
      <c r="O314" s="143"/>
      <c r="P314" s="143"/>
      <c r="Q314" s="143"/>
    </row>
    <row r="315" spans="8:17" customFormat="1" ht="13.2" x14ac:dyDescent="0.25">
      <c r="H315" s="143"/>
      <c r="I315" s="143"/>
      <c r="J315" s="143"/>
      <c r="K315" s="143"/>
      <c r="L315" s="143"/>
      <c r="M315" s="143"/>
      <c r="N315" s="143"/>
      <c r="O315" s="143"/>
      <c r="P315" s="143"/>
      <c r="Q315" s="143"/>
    </row>
    <row r="316" spans="8:17" customFormat="1" ht="13.2" x14ac:dyDescent="0.25">
      <c r="H316" s="143"/>
      <c r="I316" s="143"/>
      <c r="J316" s="143"/>
      <c r="K316" s="143"/>
      <c r="L316" s="143"/>
      <c r="M316" s="143"/>
      <c r="N316" s="143"/>
      <c r="O316" s="143"/>
      <c r="P316" s="143"/>
      <c r="Q316" s="143"/>
    </row>
    <row r="317" spans="8:17" customFormat="1" ht="13.2" x14ac:dyDescent="0.25">
      <c r="H317" s="143"/>
      <c r="I317" s="143"/>
      <c r="J317" s="143"/>
      <c r="K317" s="143"/>
      <c r="L317" s="143"/>
      <c r="M317" s="143"/>
      <c r="N317" s="143"/>
      <c r="O317" s="143"/>
      <c r="P317" s="143"/>
      <c r="Q317" s="143"/>
    </row>
    <row r="318" spans="8:17" customFormat="1" ht="13.2" x14ac:dyDescent="0.25">
      <c r="H318" s="143"/>
      <c r="I318" s="143"/>
      <c r="J318" s="143"/>
      <c r="K318" s="143"/>
      <c r="L318" s="143"/>
      <c r="M318" s="143"/>
      <c r="N318" s="143"/>
      <c r="O318" s="143"/>
      <c r="P318" s="143"/>
      <c r="Q318" s="143"/>
    </row>
    <row r="319" spans="8:17" customFormat="1" ht="13.2" x14ac:dyDescent="0.25">
      <c r="H319" s="143"/>
      <c r="I319" s="143"/>
      <c r="J319" s="143"/>
      <c r="K319" s="143"/>
      <c r="L319" s="143"/>
      <c r="M319" s="143"/>
      <c r="N319" s="143"/>
      <c r="O319" s="143"/>
      <c r="P319" s="143"/>
      <c r="Q319" s="143"/>
    </row>
    <row r="320" spans="8:17" customFormat="1" ht="13.2" x14ac:dyDescent="0.25">
      <c r="H320" s="143"/>
      <c r="I320" s="143"/>
      <c r="J320" s="143"/>
      <c r="K320" s="143"/>
      <c r="L320" s="143"/>
      <c r="M320" s="143"/>
      <c r="N320" s="143"/>
      <c r="O320" s="143"/>
      <c r="P320" s="143"/>
      <c r="Q320" s="143"/>
    </row>
    <row r="321" spans="8:17" customFormat="1" ht="13.2" x14ac:dyDescent="0.25">
      <c r="H321" s="143"/>
      <c r="I321" s="143"/>
      <c r="J321" s="143"/>
      <c r="K321" s="143"/>
      <c r="L321" s="143"/>
      <c r="M321" s="143"/>
      <c r="N321" s="143"/>
      <c r="O321" s="143"/>
      <c r="P321" s="143"/>
      <c r="Q321" s="143"/>
    </row>
    <row r="322" spans="8:17" customFormat="1" ht="13.2" x14ac:dyDescent="0.25">
      <c r="H322" s="143"/>
      <c r="I322" s="143"/>
      <c r="J322" s="143"/>
      <c r="K322" s="143"/>
      <c r="L322" s="143"/>
      <c r="M322" s="143"/>
      <c r="N322" s="143"/>
      <c r="O322" s="143"/>
      <c r="P322" s="143"/>
      <c r="Q322" s="143"/>
    </row>
    <row r="323" spans="8:17" customFormat="1" ht="13.2" x14ac:dyDescent="0.25">
      <c r="H323" s="143"/>
      <c r="I323" s="143"/>
      <c r="J323" s="143"/>
      <c r="K323" s="143"/>
      <c r="L323" s="143"/>
      <c r="M323" s="143"/>
      <c r="N323" s="143"/>
      <c r="O323" s="143"/>
      <c r="P323" s="143"/>
      <c r="Q323" s="143"/>
    </row>
    <row r="324" spans="8:17" customFormat="1" ht="13.2" x14ac:dyDescent="0.25">
      <c r="H324" s="143"/>
      <c r="I324" s="143"/>
      <c r="J324" s="143"/>
      <c r="K324" s="143"/>
      <c r="L324" s="143"/>
      <c r="M324" s="143"/>
      <c r="N324" s="143"/>
      <c r="O324" s="143"/>
      <c r="P324" s="143"/>
      <c r="Q324" s="143"/>
    </row>
    <row r="325" spans="8:17" customFormat="1" ht="13.2" x14ac:dyDescent="0.25">
      <c r="H325" s="143"/>
      <c r="I325" s="143"/>
      <c r="J325" s="143"/>
      <c r="K325" s="143"/>
      <c r="L325" s="143"/>
      <c r="M325" s="143"/>
      <c r="N325" s="143"/>
      <c r="O325" s="143"/>
      <c r="P325" s="143"/>
      <c r="Q325" s="143"/>
    </row>
    <row r="326" spans="8:17" customFormat="1" ht="13.2" x14ac:dyDescent="0.25">
      <c r="H326" s="143"/>
      <c r="I326" s="143"/>
      <c r="J326" s="143"/>
      <c r="K326" s="143"/>
      <c r="L326" s="143"/>
      <c r="M326" s="143"/>
      <c r="N326" s="143"/>
      <c r="O326" s="143"/>
      <c r="P326" s="143"/>
      <c r="Q326" s="143"/>
    </row>
    <row r="327" spans="8:17" customFormat="1" ht="13.2" x14ac:dyDescent="0.25">
      <c r="H327" s="143"/>
      <c r="I327" s="143"/>
      <c r="J327" s="143"/>
      <c r="K327" s="143"/>
      <c r="L327" s="143"/>
      <c r="M327" s="143"/>
      <c r="N327" s="143"/>
      <c r="O327" s="143"/>
      <c r="P327" s="143"/>
      <c r="Q327" s="143"/>
    </row>
    <row r="328" spans="8:17" customFormat="1" ht="13.2" x14ac:dyDescent="0.25">
      <c r="H328" s="143"/>
      <c r="I328" s="143"/>
      <c r="J328" s="143"/>
      <c r="K328" s="143"/>
      <c r="L328" s="143"/>
      <c r="M328" s="143"/>
      <c r="N328" s="143"/>
      <c r="O328" s="143"/>
      <c r="P328" s="143"/>
      <c r="Q328" s="143"/>
    </row>
    <row r="329" spans="8:17" customFormat="1" ht="13.2" x14ac:dyDescent="0.25">
      <c r="H329" s="143"/>
      <c r="I329" s="143"/>
      <c r="J329" s="143"/>
      <c r="K329" s="143"/>
      <c r="L329" s="143"/>
      <c r="M329" s="143"/>
      <c r="N329" s="143"/>
      <c r="O329" s="143"/>
      <c r="P329" s="143"/>
      <c r="Q329" s="143"/>
    </row>
    <row r="330" spans="8:17" customFormat="1" ht="13.2" x14ac:dyDescent="0.25">
      <c r="H330" s="143"/>
      <c r="I330" s="143"/>
      <c r="J330" s="143"/>
      <c r="K330" s="143"/>
      <c r="L330" s="143"/>
      <c r="M330" s="143"/>
      <c r="N330" s="143"/>
      <c r="O330" s="143"/>
      <c r="P330" s="143"/>
      <c r="Q330" s="143"/>
    </row>
    <row r="331" spans="8:17" customFormat="1" ht="13.2" x14ac:dyDescent="0.25">
      <c r="H331" s="143"/>
      <c r="I331" s="143"/>
      <c r="J331" s="143"/>
      <c r="K331" s="143"/>
      <c r="L331" s="143"/>
      <c r="M331" s="143"/>
      <c r="N331" s="143"/>
      <c r="O331" s="143"/>
      <c r="P331" s="143"/>
      <c r="Q331" s="143"/>
    </row>
    <row r="332" spans="8:17" customFormat="1" ht="13.2" x14ac:dyDescent="0.25">
      <c r="H332" s="143"/>
      <c r="I332" s="143"/>
      <c r="J332" s="143"/>
      <c r="K332" s="143"/>
      <c r="L332" s="143"/>
      <c r="M332" s="143"/>
      <c r="N332" s="143"/>
      <c r="O332" s="143"/>
      <c r="P332" s="143"/>
      <c r="Q332" s="143"/>
    </row>
    <row r="333" spans="8:17" customFormat="1" ht="13.2" x14ac:dyDescent="0.25">
      <c r="H333" s="143"/>
      <c r="I333" s="143"/>
      <c r="J333" s="143"/>
      <c r="K333" s="143"/>
      <c r="L333" s="143"/>
      <c r="M333" s="143"/>
      <c r="N333" s="143"/>
      <c r="O333" s="143"/>
      <c r="P333" s="143"/>
      <c r="Q333" s="143"/>
    </row>
    <row r="334" spans="8:17" customFormat="1" ht="13.2" x14ac:dyDescent="0.25">
      <c r="H334" s="143"/>
      <c r="I334" s="143"/>
      <c r="J334" s="143"/>
      <c r="K334" s="143"/>
      <c r="L334" s="143"/>
      <c r="M334" s="143"/>
      <c r="N334" s="143"/>
      <c r="O334" s="143"/>
      <c r="P334" s="143"/>
      <c r="Q334" s="143"/>
    </row>
    <row r="335" spans="8:17" customFormat="1" ht="13.2" x14ac:dyDescent="0.25">
      <c r="H335" s="143"/>
      <c r="I335" s="143"/>
      <c r="J335" s="143"/>
      <c r="K335" s="143"/>
      <c r="L335" s="143"/>
      <c r="M335" s="143"/>
      <c r="N335" s="143"/>
      <c r="O335" s="143"/>
      <c r="P335" s="143"/>
      <c r="Q335" s="143"/>
    </row>
    <row r="336" spans="8:17" customFormat="1" ht="13.2" x14ac:dyDescent="0.25">
      <c r="H336" s="143"/>
      <c r="I336" s="143"/>
      <c r="J336" s="143"/>
      <c r="K336" s="143"/>
      <c r="L336" s="143"/>
      <c r="M336" s="143"/>
      <c r="N336" s="143"/>
      <c r="O336" s="143"/>
      <c r="P336" s="143"/>
      <c r="Q336" s="143"/>
    </row>
    <row r="337" spans="8:17" customFormat="1" ht="13.2" x14ac:dyDescent="0.25">
      <c r="H337" s="143"/>
      <c r="I337" s="143"/>
      <c r="J337" s="143"/>
      <c r="K337" s="143"/>
      <c r="L337" s="143"/>
      <c r="M337" s="143"/>
      <c r="N337" s="143"/>
      <c r="O337" s="143"/>
      <c r="P337" s="143"/>
      <c r="Q337" s="143"/>
    </row>
    <row r="338" spans="8:17" customFormat="1" ht="13.2" x14ac:dyDescent="0.25">
      <c r="H338" s="143"/>
      <c r="I338" s="143"/>
      <c r="J338" s="143"/>
      <c r="K338" s="143"/>
      <c r="L338" s="143"/>
      <c r="M338" s="143"/>
      <c r="N338" s="143"/>
      <c r="O338" s="143"/>
      <c r="P338" s="143"/>
      <c r="Q338" s="143"/>
    </row>
    <row r="339" spans="8:17" customFormat="1" ht="13.2" x14ac:dyDescent="0.25">
      <c r="H339" s="143"/>
      <c r="I339" s="143"/>
      <c r="J339" s="143"/>
      <c r="K339" s="143"/>
      <c r="L339" s="143"/>
      <c r="M339" s="143"/>
      <c r="N339" s="143"/>
      <c r="O339" s="143"/>
      <c r="P339" s="143"/>
      <c r="Q339" s="143"/>
    </row>
    <row r="340" spans="8:17" customFormat="1" ht="13.2" x14ac:dyDescent="0.25">
      <c r="H340" s="143"/>
      <c r="I340" s="143"/>
      <c r="J340" s="143"/>
      <c r="K340" s="143"/>
      <c r="L340" s="143"/>
      <c r="M340" s="143"/>
      <c r="N340" s="143"/>
      <c r="O340" s="143"/>
      <c r="P340" s="143"/>
      <c r="Q340" s="143"/>
    </row>
    <row r="341" spans="8:17" customFormat="1" ht="13.2" x14ac:dyDescent="0.25">
      <c r="H341" s="143"/>
      <c r="I341" s="143"/>
      <c r="J341" s="143"/>
      <c r="K341" s="143"/>
      <c r="L341" s="143"/>
      <c r="M341" s="143"/>
      <c r="N341" s="143"/>
      <c r="O341" s="143"/>
      <c r="P341" s="143"/>
      <c r="Q341" s="143"/>
    </row>
    <row r="342" spans="8:17" customFormat="1" ht="13.2" x14ac:dyDescent="0.25">
      <c r="H342" s="143"/>
      <c r="I342" s="143"/>
      <c r="J342" s="143"/>
      <c r="K342" s="143"/>
      <c r="L342" s="143"/>
      <c r="M342" s="143"/>
      <c r="N342" s="143"/>
      <c r="O342" s="143"/>
      <c r="P342" s="143"/>
      <c r="Q342" s="143"/>
    </row>
    <row r="343" spans="8:17" customFormat="1" ht="13.2" x14ac:dyDescent="0.25">
      <c r="H343" s="143"/>
      <c r="I343" s="143"/>
      <c r="J343" s="143"/>
      <c r="K343" s="143"/>
      <c r="L343" s="143"/>
      <c r="M343" s="143"/>
      <c r="N343" s="143"/>
      <c r="O343" s="143"/>
      <c r="P343" s="143"/>
      <c r="Q343" s="143"/>
    </row>
    <row r="344" spans="8:17" customFormat="1" ht="13.2" x14ac:dyDescent="0.25">
      <c r="H344" s="143"/>
      <c r="I344" s="143"/>
      <c r="J344" s="143"/>
      <c r="K344" s="143"/>
      <c r="L344" s="143"/>
      <c r="M344" s="143"/>
      <c r="N344" s="143"/>
      <c r="O344" s="143"/>
      <c r="P344" s="143"/>
      <c r="Q344" s="143"/>
    </row>
    <row r="345" spans="8:17" customFormat="1" ht="13.2" x14ac:dyDescent="0.25">
      <c r="H345" s="143"/>
      <c r="I345" s="143"/>
      <c r="J345" s="143"/>
      <c r="K345" s="143"/>
      <c r="L345" s="143"/>
      <c r="M345" s="143"/>
      <c r="N345" s="143"/>
      <c r="O345" s="143"/>
      <c r="P345" s="143"/>
      <c r="Q345" s="143"/>
    </row>
    <row r="346" spans="8:17" customFormat="1" ht="13.2" x14ac:dyDescent="0.25">
      <c r="H346" s="143"/>
      <c r="I346" s="143"/>
      <c r="J346" s="143"/>
      <c r="K346" s="143"/>
      <c r="L346" s="143"/>
      <c r="M346" s="143"/>
      <c r="N346" s="143"/>
      <c r="O346" s="143"/>
      <c r="P346" s="143"/>
      <c r="Q346" s="143"/>
    </row>
    <row r="347" spans="8:17" customFormat="1" ht="13.2" x14ac:dyDescent="0.25">
      <c r="H347" s="143"/>
      <c r="I347" s="143"/>
      <c r="J347" s="143"/>
      <c r="K347" s="143"/>
      <c r="L347" s="143"/>
      <c r="M347" s="143"/>
      <c r="N347" s="143"/>
      <c r="O347" s="143"/>
      <c r="P347" s="143"/>
      <c r="Q347" s="143"/>
    </row>
    <row r="348" spans="8:17" customFormat="1" ht="13.2" x14ac:dyDescent="0.25">
      <c r="H348" s="143"/>
      <c r="I348" s="143"/>
      <c r="J348" s="143"/>
      <c r="K348" s="143"/>
      <c r="L348" s="143"/>
      <c r="M348" s="143"/>
      <c r="N348" s="143"/>
      <c r="O348" s="143"/>
      <c r="P348" s="143"/>
      <c r="Q348" s="143"/>
    </row>
    <row r="349" spans="8:17" customFormat="1" ht="13.2" x14ac:dyDescent="0.25">
      <c r="H349" s="143"/>
      <c r="I349" s="143"/>
      <c r="J349" s="143"/>
      <c r="K349" s="143"/>
      <c r="L349" s="143"/>
      <c r="M349" s="143"/>
      <c r="N349" s="143"/>
      <c r="O349" s="143"/>
      <c r="P349" s="143"/>
      <c r="Q349" s="143"/>
    </row>
    <row r="350" spans="8:17" customFormat="1" ht="13.2" x14ac:dyDescent="0.25">
      <c r="H350" s="143"/>
      <c r="I350" s="143"/>
      <c r="J350" s="143"/>
      <c r="K350" s="143"/>
      <c r="L350" s="143"/>
      <c r="M350" s="143"/>
      <c r="N350" s="143"/>
      <c r="O350" s="143"/>
      <c r="P350" s="143"/>
      <c r="Q350" s="143"/>
    </row>
    <row r="351" spans="8:17" customFormat="1" ht="13.2" x14ac:dyDescent="0.25">
      <c r="H351" s="143"/>
      <c r="I351" s="143"/>
      <c r="J351" s="143"/>
      <c r="K351" s="143"/>
      <c r="L351" s="143"/>
      <c r="M351" s="143"/>
      <c r="N351" s="143"/>
      <c r="O351" s="143"/>
      <c r="P351" s="143"/>
      <c r="Q351" s="143"/>
    </row>
    <row r="352" spans="8:17" customFormat="1" ht="13.2" x14ac:dyDescent="0.25">
      <c r="H352" s="143"/>
      <c r="I352" s="143"/>
      <c r="J352" s="143"/>
      <c r="K352" s="143"/>
      <c r="L352" s="143"/>
      <c r="M352" s="143"/>
      <c r="N352" s="143"/>
      <c r="O352" s="143"/>
      <c r="P352" s="143"/>
      <c r="Q352" s="143"/>
    </row>
    <row r="353" spans="8:17" customFormat="1" ht="13.2" x14ac:dyDescent="0.25">
      <c r="H353" s="143"/>
      <c r="I353" s="143"/>
      <c r="J353" s="143"/>
      <c r="K353" s="143"/>
      <c r="L353" s="143"/>
      <c r="M353" s="143"/>
      <c r="N353" s="143"/>
      <c r="O353" s="143"/>
      <c r="P353" s="143"/>
      <c r="Q353" s="143"/>
    </row>
    <row r="354" spans="8:17" customFormat="1" ht="13.2" x14ac:dyDescent="0.25">
      <c r="H354" s="143"/>
      <c r="I354" s="143"/>
      <c r="J354" s="143"/>
      <c r="K354" s="143"/>
      <c r="L354" s="143"/>
      <c r="M354" s="143"/>
      <c r="N354" s="143"/>
      <c r="O354" s="143"/>
      <c r="P354" s="143"/>
      <c r="Q354" s="143"/>
    </row>
    <row r="355" spans="8:17" customFormat="1" ht="13.2" x14ac:dyDescent="0.25">
      <c r="H355" s="143"/>
      <c r="I355" s="143"/>
      <c r="J355" s="143"/>
      <c r="K355" s="143"/>
      <c r="L355" s="143"/>
      <c r="M355" s="143"/>
      <c r="N355" s="143"/>
      <c r="O355" s="143"/>
      <c r="P355" s="143"/>
      <c r="Q355" s="143"/>
    </row>
    <row r="356" spans="8:17" customFormat="1" ht="13.2" x14ac:dyDescent="0.25">
      <c r="H356" s="143"/>
      <c r="I356" s="143"/>
      <c r="J356" s="143"/>
      <c r="K356" s="143"/>
      <c r="L356" s="143"/>
      <c r="M356" s="143"/>
      <c r="N356" s="143"/>
      <c r="O356" s="143"/>
      <c r="P356" s="143"/>
      <c r="Q356" s="143"/>
    </row>
    <row r="357" spans="8:17" customFormat="1" ht="13.2" x14ac:dyDescent="0.25">
      <c r="H357" s="143"/>
      <c r="I357" s="143"/>
      <c r="J357" s="143"/>
      <c r="K357" s="143"/>
      <c r="L357" s="143"/>
      <c r="M357" s="143"/>
      <c r="N357" s="143"/>
      <c r="O357" s="143"/>
      <c r="P357" s="143"/>
      <c r="Q357" s="143"/>
    </row>
    <row r="358" spans="8:17" customFormat="1" ht="13.2" x14ac:dyDescent="0.25">
      <c r="H358" s="143"/>
      <c r="I358" s="143"/>
      <c r="J358" s="143"/>
      <c r="K358" s="143"/>
      <c r="L358" s="143"/>
      <c r="M358" s="143"/>
      <c r="N358" s="143"/>
      <c r="O358" s="143"/>
      <c r="P358" s="143"/>
      <c r="Q358" s="143"/>
    </row>
    <row r="359" spans="8:17" customFormat="1" ht="13.2" x14ac:dyDescent="0.25">
      <c r="H359" s="143"/>
      <c r="I359" s="143"/>
      <c r="J359" s="143"/>
      <c r="K359" s="143"/>
      <c r="L359" s="143"/>
      <c r="M359" s="143"/>
      <c r="N359" s="143"/>
      <c r="O359" s="143"/>
      <c r="P359" s="143"/>
      <c r="Q359" s="143"/>
    </row>
    <row r="360" spans="8:17" customFormat="1" ht="13.2" x14ac:dyDescent="0.25">
      <c r="H360" s="143"/>
      <c r="I360" s="143"/>
      <c r="J360" s="143"/>
      <c r="K360" s="143"/>
      <c r="L360" s="143"/>
      <c r="M360" s="143"/>
      <c r="N360" s="143"/>
      <c r="O360" s="143"/>
      <c r="P360" s="143"/>
      <c r="Q360" s="143"/>
    </row>
    <row r="361" spans="8:17" customFormat="1" ht="13.2" x14ac:dyDescent="0.25">
      <c r="H361" s="143"/>
      <c r="I361" s="143"/>
      <c r="J361" s="143"/>
      <c r="K361" s="143"/>
      <c r="L361" s="143"/>
      <c r="M361" s="143"/>
      <c r="N361" s="143"/>
      <c r="O361" s="143"/>
      <c r="P361" s="143"/>
      <c r="Q361" s="143"/>
    </row>
    <row r="362" spans="8:17" customFormat="1" ht="13.2" x14ac:dyDescent="0.25">
      <c r="H362" s="143"/>
      <c r="I362" s="143"/>
      <c r="J362" s="143"/>
      <c r="K362" s="143"/>
      <c r="L362" s="143"/>
      <c r="M362" s="143"/>
      <c r="N362" s="143"/>
      <c r="O362" s="143"/>
      <c r="P362" s="143"/>
      <c r="Q362" s="143"/>
    </row>
    <row r="363" spans="8:17" customFormat="1" ht="13.2" x14ac:dyDescent="0.25">
      <c r="H363" s="143"/>
      <c r="I363" s="143"/>
      <c r="J363" s="143"/>
      <c r="K363" s="143"/>
      <c r="L363" s="143"/>
      <c r="M363" s="143"/>
      <c r="N363" s="143"/>
      <c r="O363" s="143"/>
      <c r="P363" s="143"/>
      <c r="Q363" s="143"/>
    </row>
    <row r="364" spans="8:17" customFormat="1" ht="13.2" x14ac:dyDescent="0.25">
      <c r="H364" s="143"/>
      <c r="I364" s="143"/>
      <c r="J364" s="143"/>
      <c r="K364" s="143"/>
      <c r="L364" s="143"/>
      <c r="M364" s="143"/>
      <c r="N364" s="143"/>
      <c r="O364" s="143"/>
      <c r="P364" s="143"/>
      <c r="Q364" s="143"/>
    </row>
    <row r="365" spans="8:17" customFormat="1" ht="13.2" x14ac:dyDescent="0.25">
      <c r="H365" s="143"/>
      <c r="I365" s="143"/>
      <c r="J365" s="143"/>
      <c r="K365" s="143"/>
      <c r="L365" s="143"/>
      <c r="M365" s="143"/>
      <c r="N365" s="143"/>
      <c r="O365" s="143"/>
      <c r="P365" s="143"/>
      <c r="Q365" s="143"/>
    </row>
    <row r="366" spans="8:17" customFormat="1" ht="13.2" x14ac:dyDescent="0.25">
      <c r="H366" s="143"/>
      <c r="I366" s="143"/>
      <c r="J366" s="143"/>
      <c r="K366" s="143"/>
      <c r="L366" s="143"/>
      <c r="M366" s="143"/>
      <c r="N366" s="143"/>
      <c r="O366" s="143"/>
      <c r="P366" s="143"/>
      <c r="Q366" s="143"/>
    </row>
    <row r="367" spans="8:17" customFormat="1" ht="13.2" x14ac:dyDescent="0.25">
      <c r="H367" s="143"/>
      <c r="I367" s="143"/>
      <c r="J367" s="143"/>
      <c r="K367" s="143"/>
      <c r="L367" s="143"/>
      <c r="M367" s="143"/>
      <c r="N367" s="143"/>
      <c r="O367" s="143"/>
      <c r="P367" s="143"/>
      <c r="Q367" s="143"/>
    </row>
    <row r="368" spans="8:17" customFormat="1" ht="13.2" x14ac:dyDescent="0.25">
      <c r="H368" s="143"/>
      <c r="I368" s="143"/>
      <c r="J368" s="143"/>
      <c r="K368" s="143"/>
      <c r="L368" s="143"/>
      <c r="M368" s="143"/>
      <c r="N368" s="143"/>
      <c r="O368" s="143"/>
      <c r="P368" s="143"/>
      <c r="Q368" s="143"/>
    </row>
    <row r="369" spans="8:17" customFormat="1" ht="13.2" x14ac:dyDescent="0.25">
      <c r="H369" s="143"/>
      <c r="I369" s="143"/>
      <c r="J369" s="143"/>
      <c r="K369" s="143"/>
      <c r="L369" s="143"/>
      <c r="M369" s="143"/>
      <c r="N369" s="143"/>
      <c r="O369" s="143"/>
      <c r="P369" s="143"/>
      <c r="Q369" s="143"/>
    </row>
    <row r="370" spans="8:17" customFormat="1" ht="13.2" x14ac:dyDescent="0.25">
      <c r="H370" s="143"/>
      <c r="I370" s="143"/>
      <c r="J370" s="143"/>
      <c r="K370" s="143"/>
      <c r="L370" s="143"/>
      <c r="M370" s="143"/>
      <c r="N370" s="143"/>
      <c r="O370" s="143"/>
      <c r="P370" s="143"/>
      <c r="Q370" s="143"/>
    </row>
    <row r="371" spans="8:17" customFormat="1" ht="13.2" x14ac:dyDescent="0.25">
      <c r="H371" s="143"/>
      <c r="I371" s="143"/>
      <c r="J371" s="143"/>
      <c r="K371" s="143"/>
      <c r="L371" s="143"/>
      <c r="M371" s="143"/>
      <c r="N371" s="143"/>
      <c r="O371" s="143"/>
      <c r="P371" s="143"/>
      <c r="Q371" s="143"/>
    </row>
    <row r="372" spans="8:17" customFormat="1" ht="13.2" x14ac:dyDescent="0.25">
      <c r="H372" s="143"/>
      <c r="I372" s="143"/>
      <c r="J372" s="143"/>
      <c r="K372" s="143"/>
      <c r="L372" s="143"/>
      <c r="M372" s="143"/>
      <c r="N372" s="143"/>
      <c r="O372" s="143"/>
      <c r="P372" s="143"/>
      <c r="Q372" s="143"/>
    </row>
    <row r="373" spans="8:17" customFormat="1" ht="13.2" x14ac:dyDescent="0.25">
      <c r="H373" s="143"/>
      <c r="I373" s="143"/>
      <c r="J373" s="143"/>
      <c r="K373" s="143"/>
      <c r="L373" s="143"/>
      <c r="M373" s="143"/>
      <c r="N373" s="143"/>
      <c r="O373" s="143"/>
      <c r="P373" s="143"/>
      <c r="Q373" s="143"/>
    </row>
    <row r="374" spans="8:17" customFormat="1" ht="13.2" x14ac:dyDescent="0.25">
      <c r="H374" s="143"/>
      <c r="I374" s="143"/>
      <c r="J374" s="143"/>
      <c r="K374" s="143"/>
      <c r="L374" s="143"/>
      <c r="M374" s="143"/>
      <c r="N374" s="143"/>
      <c r="O374" s="143"/>
      <c r="P374" s="143"/>
      <c r="Q374" s="143"/>
    </row>
    <row r="375" spans="8:17" customFormat="1" ht="13.2" x14ac:dyDescent="0.25">
      <c r="H375" s="143"/>
      <c r="I375" s="143"/>
      <c r="J375" s="143"/>
      <c r="K375" s="143"/>
      <c r="L375" s="143"/>
      <c r="M375" s="143"/>
      <c r="N375" s="143"/>
      <c r="O375" s="143"/>
      <c r="P375" s="143"/>
      <c r="Q375" s="143"/>
    </row>
    <row r="376" spans="8:17" customFormat="1" ht="13.2" x14ac:dyDescent="0.25">
      <c r="H376" s="143"/>
      <c r="I376" s="143"/>
      <c r="J376" s="143"/>
      <c r="K376" s="143"/>
      <c r="L376" s="143"/>
      <c r="M376" s="143"/>
      <c r="N376" s="143"/>
      <c r="O376" s="143"/>
      <c r="P376" s="143"/>
      <c r="Q376" s="143"/>
    </row>
    <row r="377" spans="8:17" customFormat="1" ht="13.2" x14ac:dyDescent="0.25">
      <c r="H377" s="143"/>
      <c r="I377" s="143"/>
      <c r="J377" s="143"/>
      <c r="K377" s="143"/>
      <c r="L377" s="143"/>
      <c r="M377" s="143"/>
      <c r="N377" s="143"/>
      <c r="O377" s="143"/>
      <c r="P377" s="143"/>
      <c r="Q377" s="143"/>
    </row>
    <row r="378" spans="8:17" customFormat="1" ht="13.2" x14ac:dyDescent="0.25">
      <c r="H378" s="143"/>
      <c r="I378" s="143"/>
      <c r="J378" s="143"/>
      <c r="K378" s="143"/>
      <c r="L378" s="143"/>
      <c r="M378" s="143"/>
      <c r="N378" s="143"/>
      <c r="O378" s="143"/>
      <c r="P378" s="143"/>
      <c r="Q378" s="143"/>
    </row>
    <row r="379" spans="8:17" customFormat="1" ht="13.2" x14ac:dyDescent="0.25">
      <c r="H379" s="143"/>
      <c r="I379" s="143"/>
      <c r="J379" s="143"/>
      <c r="K379" s="143"/>
      <c r="L379" s="143"/>
      <c r="M379" s="143"/>
      <c r="N379" s="143"/>
      <c r="O379" s="143"/>
      <c r="P379" s="143"/>
      <c r="Q379" s="143"/>
    </row>
    <row r="380" spans="8:17" customFormat="1" ht="13.2" x14ac:dyDescent="0.25">
      <c r="H380" s="143"/>
      <c r="I380" s="143"/>
      <c r="J380" s="143"/>
      <c r="K380" s="143"/>
      <c r="L380" s="143"/>
      <c r="M380" s="143"/>
      <c r="N380" s="143"/>
      <c r="O380" s="143"/>
      <c r="P380" s="143"/>
      <c r="Q380" s="143"/>
    </row>
    <row r="381" spans="8:17" customFormat="1" ht="13.2" x14ac:dyDescent="0.25">
      <c r="H381" s="143"/>
      <c r="I381" s="143"/>
      <c r="J381" s="143"/>
      <c r="K381" s="143"/>
      <c r="L381" s="143"/>
      <c r="M381" s="143"/>
      <c r="N381" s="143"/>
      <c r="O381" s="143"/>
      <c r="P381" s="143"/>
      <c r="Q381" s="143"/>
    </row>
    <row r="382" spans="8:17" customFormat="1" ht="13.2" x14ac:dyDescent="0.25">
      <c r="H382" s="143"/>
      <c r="I382" s="143"/>
      <c r="J382" s="143"/>
      <c r="K382" s="143"/>
      <c r="L382" s="143"/>
      <c r="M382" s="143"/>
      <c r="N382" s="143"/>
      <c r="O382" s="143"/>
      <c r="P382" s="143"/>
      <c r="Q382" s="143"/>
    </row>
    <row r="383" spans="8:17" customFormat="1" ht="13.2" x14ac:dyDescent="0.25">
      <c r="H383" s="143"/>
      <c r="I383" s="143"/>
      <c r="J383" s="143"/>
      <c r="K383" s="143"/>
      <c r="L383" s="143"/>
      <c r="M383" s="143"/>
      <c r="N383" s="143"/>
      <c r="O383" s="143"/>
      <c r="P383" s="143"/>
      <c r="Q383" s="143"/>
    </row>
    <row r="384" spans="8:17" customFormat="1" ht="13.2" x14ac:dyDescent="0.25">
      <c r="H384" s="143"/>
      <c r="I384" s="143"/>
      <c r="J384" s="143"/>
      <c r="K384" s="143"/>
      <c r="L384" s="143"/>
      <c r="M384" s="143"/>
      <c r="N384" s="143"/>
      <c r="O384" s="143"/>
      <c r="P384" s="143"/>
      <c r="Q384" s="143"/>
    </row>
    <row r="385" spans="8:17" customFormat="1" ht="13.2" x14ac:dyDescent="0.25">
      <c r="H385" s="143"/>
      <c r="I385" s="143"/>
      <c r="J385" s="143"/>
      <c r="K385" s="143"/>
      <c r="L385" s="143"/>
      <c r="M385" s="143"/>
      <c r="N385" s="143"/>
      <c r="O385" s="143"/>
      <c r="P385" s="143"/>
      <c r="Q385" s="143"/>
    </row>
  </sheetData>
  <sheetProtection algorithmName="SHA-512" hashValue="TvoqButsmr1bz9RutjLzsrsjaWGO2hO2fYz+hc2l5/Hl1A5O/6T50A3tKy1yQg7pDcs1LebjXqifsYzbZtX85w==" saltValue="nSHZ20uWAGLKTywqFXeB2A==" spinCount="100000" sheet="1" objects="1" scenarios="1"/>
  <hyperlinks>
    <hyperlink ref="C34" r:id="rId1" xr:uid="{00000000-0004-0000-0900-000005000000}"/>
    <hyperlink ref="E26" location="'Fund Elements WSheet'!A1" display="Show me the Fundamental Elements Worksheet" xr:uid="{00000000-0004-0000-0900-000008000000}"/>
    <hyperlink ref="E17" location="'Facility Description'!A1" display="Take me to the Facility Description sheet" xr:uid="{00000000-0004-0000-0900-000006000000}"/>
    <hyperlink ref="E8" location="'VA Example'!A1" display="Example" xr:uid="{0D67C376-149F-492F-8027-DDD7BFF9E77A}"/>
    <hyperlink ref="E10" location="Resources!A1" display="Resources" xr:uid="{5E988D0C-2A70-49CB-B10A-8A386EAF30D4}"/>
    <hyperlink ref="E22" location="'Process flow chart'!A1" display="Take me to the Process Flow Chart Sheet" xr:uid="{983B0234-B08B-465D-A23F-9DA7B02FCDD5}"/>
    <hyperlink ref="E24" location="'Vuln Assessment Worksheet'!A1" display="Take me to the Vulnerability Assessment Worksheet" xr:uid="{B1C24193-D027-408E-888B-71E0DF482D92}"/>
    <hyperlink ref="E6" location="Definitions!A1" display="Definitions" xr:uid="{C035F766-4068-4A1F-9B72-7A27F576B4D1}"/>
    <hyperlink ref="C32" r:id="rId2" xr:uid="{4E0EC976-A28A-4993-B527-F437589F68A0}"/>
  </hyperlinks>
  <pageMargins left="0.25" right="0.25" top="0.75" bottom="0.75" header="0.3" footer="0.3"/>
  <pageSetup paperSize="9" scale="84" fitToHeight="0" orientation="landscape" r:id="rId3"/>
  <headerFooter>
    <oddHeader>&amp;C&amp;K002060Vulnerability Assessment Tool, AuthenticFoodCo 2019</oddHead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A589E-F3E6-4E46-A4F5-3A262B6EC37F}">
  <sheetPr codeName="Sheet2">
    <pageSetUpPr fitToPage="1"/>
  </sheetPr>
  <dimension ref="A1:F32"/>
  <sheetViews>
    <sheetView showGridLines="0" zoomScaleNormal="100" workbookViewId="0">
      <selection activeCell="C5" sqref="C5"/>
    </sheetView>
  </sheetViews>
  <sheetFormatPr defaultRowHeight="13.2" x14ac:dyDescent="0.25"/>
  <cols>
    <col min="1" max="1" width="5.44140625" customWidth="1"/>
    <col min="2" max="2" width="37.33203125" customWidth="1"/>
    <col min="3" max="3" width="58.33203125" customWidth="1"/>
  </cols>
  <sheetData>
    <row r="1" spans="1:6" x14ac:dyDescent="0.25">
      <c r="A1" s="27"/>
      <c r="B1" s="27"/>
      <c r="C1" s="27"/>
      <c r="D1" s="27"/>
      <c r="E1" s="27"/>
      <c r="F1" s="27"/>
    </row>
    <row r="2" spans="1:6" ht="21" x14ac:dyDescent="0.4">
      <c r="A2" s="27"/>
      <c r="B2" s="36" t="s">
        <v>36</v>
      </c>
      <c r="C2" s="33"/>
      <c r="D2" s="27"/>
      <c r="E2" s="27"/>
      <c r="F2" s="27"/>
    </row>
    <row r="3" spans="1:6" x14ac:dyDescent="0.25">
      <c r="A3" s="27"/>
      <c r="B3" s="27"/>
      <c r="C3" s="27"/>
      <c r="D3" s="27"/>
      <c r="E3" s="27"/>
      <c r="F3" s="27"/>
    </row>
    <row r="4" spans="1:6" x14ac:dyDescent="0.25">
      <c r="A4" s="27"/>
      <c r="B4" s="30"/>
      <c r="C4" s="27"/>
      <c r="D4" s="27"/>
      <c r="E4" s="27"/>
      <c r="F4" s="27"/>
    </row>
    <row r="5" spans="1:6" ht="21.6" customHeight="1" x14ac:dyDescent="0.25">
      <c r="A5" s="27"/>
      <c r="B5" s="32" t="s">
        <v>41</v>
      </c>
      <c r="C5" s="210"/>
      <c r="D5" s="27"/>
      <c r="E5" s="27"/>
      <c r="F5" s="27"/>
    </row>
    <row r="6" spans="1:6" ht="21.6" customHeight="1" x14ac:dyDescent="0.25">
      <c r="A6" s="27"/>
      <c r="B6" s="32" t="s">
        <v>37</v>
      </c>
      <c r="C6" s="210"/>
      <c r="D6" s="27"/>
      <c r="E6" s="27"/>
      <c r="F6" s="27"/>
    </row>
    <row r="7" spans="1:6" ht="21.6" customHeight="1" x14ac:dyDescent="0.25">
      <c r="A7" s="27"/>
      <c r="B7" s="32" t="s">
        <v>38</v>
      </c>
      <c r="C7" s="291"/>
      <c r="D7" s="27"/>
      <c r="E7" s="27"/>
      <c r="F7" s="27"/>
    </row>
    <row r="8" spans="1:6" s="7" customFormat="1" ht="59.4" customHeight="1" x14ac:dyDescent="0.25">
      <c r="A8" s="31"/>
      <c r="B8" s="32" t="s">
        <v>39</v>
      </c>
      <c r="C8" s="210"/>
      <c r="D8" s="31"/>
      <c r="E8" s="31"/>
      <c r="F8" s="31"/>
    </row>
    <row r="9" spans="1:6" ht="46.8" customHeight="1" x14ac:dyDescent="0.25">
      <c r="A9" s="27"/>
      <c r="B9" s="32" t="s">
        <v>40</v>
      </c>
      <c r="C9" s="211"/>
      <c r="D9" s="27"/>
      <c r="E9" s="27"/>
      <c r="F9" s="27"/>
    </row>
    <row r="10" spans="1:6" ht="66.599999999999994" customHeight="1" x14ac:dyDescent="0.25">
      <c r="A10" s="27"/>
      <c r="B10" s="40" t="s">
        <v>45</v>
      </c>
      <c r="C10" s="210"/>
      <c r="D10" s="27"/>
      <c r="E10" s="27"/>
      <c r="F10" s="27"/>
    </row>
    <row r="11" spans="1:6" x14ac:dyDescent="0.25">
      <c r="A11" s="27"/>
      <c r="B11" s="30"/>
      <c r="C11" s="27"/>
      <c r="D11" s="27"/>
      <c r="E11" s="27"/>
      <c r="F11" s="27"/>
    </row>
    <row r="12" spans="1:6" ht="36" customHeight="1" x14ac:dyDescent="0.25">
      <c r="A12" s="27"/>
      <c r="B12" s="32" t="s">
        <v>42</v>
      </c>
      <c r="C12" s="211" t="s">
        <v>46</v>
      </c>
      <c r="D12" s="27"/>
      <c r="E12" s="27"/>
      <c r="F12" s="27"/>
    </row>
    <row r="13" spans="1:6" ht="36" customHeight="1" x14ac:dyDescent="0.25">
      <c r="A13" s="27"/>
      <c r="B13" s="32" t="s">
        <v>43</v>
      </c>
      <c r="C13" s="211" t="s">
        <v>44</v>
      </c>
      <c r="D13" s="27"/>
      <c r="E13" s="27"/>
      <c r="F13" s="27"/>
    </row>
    <row r="14" spans="1:6" ht="36" customHeight="1" x14ac:dyDescent="0.25">
      <c r="A14" s="27"/>
      <c r="B14" s="322" t="s">
        <v>205</v>
      </c>
      <c r="C14" s="323"/>
      <c r="D14" s="27"/>
      <c r="E14" s="27"/>
      <c r="F14" s="27"/>
    </row>
    <row r="15" spans="1:6" ht="36" customHeight="1" x14ac:dyDescent="0.25">
      <c r="A15" s="27"/>
      <c r="B15" s="322" t="s">
        <v>205</v>
      </c>
      <c r="C15" s="323"/>
      <c r="D15" s="27"/>
      <c r="E15" s="27"/>
      <c r="F15" s="27"/>
    </row>
    <row r="16" spans="1:6" ht="36" customHeight="1" x14ac:dyDescent="0.25">
      <c r="A16" s="27"/>
      <c r="B16" s="322" t="s">
        <v>205</v>
      </c>
      <c r="C16" s="323"/>
      <c r="D16" s="27"/>
      <c r="E16" s="27"/>
      <c r="F16" s="27"/>
    </row>
    <row r="17" spans="1:6" ht="36" customHeight="1" x14ac:dyDescent="0.25">
      <c r="A17" s="27"/>
      <c r="B17" s="322" t="s">
        <v>205</v>
      </c>
      <c r="C17" s="323"/>
      <c r="D17" s="27"/>
      <c r="E17" s="27"/>
      <c r="F17" s="27"/>
    </row>
    <row r="18" spans="1:6" ht="36" customHeight="1" x14ac:dyDescent="0.25">
      <c r="A18" s="27"/>
      <c r="B18" s="322" t="s">
        <v>205</v>
      </c>
      <c r="C18" s="323"/>
      <c r="D18" s="27"/>
      <c r="E18" s="27"/>
      <c r="F18" s="27"/>
    </row>
    <row r="19" spans="1:6" ht="36" customHeight="1" x14ac:dyDescent="0.25">
      <c r="A19" s="27"/>
      <c r="B19" s="40" t="s">
        <v>47</v>
      </c>
      <c r="C19" s="211"/>
      <c r="D19" s="27"/>
      <c r="E19" s="27"/>
      <c r="F19" s="27"/>
    </row>
    <row r="20" spans="1:6" ht="36" customHeight="1" x14ac:dyDescent="0.25">
      <c r="A20" s="27"/>
      <c r="B20" s="322" t="s">
        <v>205</v>
      </c>
      <c r="C20" s="323"/>
      <c r="D20" s="27"/>
      <c r="E20" s="27"/>
      <c r="F20" s="27"/>
    </row>
    <row r="21" spans="1:6" ht="36" customHeight="1" x14ac:dyDescent="0.25">
      <c r="A21" s="27"/>
      <c r="B21" s="32" t="s">
        <v>48</v>
      </c>
      <c r="C21" s="211"/>
      <c r="D21" s="27"/>
      <c r="E21" s="27"/>
      <c r="F21" s="27"/>
    </row>
    <row r="22" spans="1:6" ht="36" customHeight="1" x14ac:dyDescent="0.25">
      <c r="A22" s="27"/>
      <c r="B22" s="322" t="s">
        <v>205</v>
      </c>
      <c r="C22" s="323"/>
      <c r="D22" s="27"/>
      <c r="E22" s="27"/>
      <c r="F22" s="27"/>
    </row>
    <row r="23" spans="1:6" ht="36" customHeight="1" x14ac:dyDescent="0.25">
      <c r="A23" s="27"/>
      <c r="B23" s="322" t="s">
        <v>205</v>
      </c>
      <c r="C23" s="323"/>
      <c r="D23" s="27"/>
      <c r="E23" s="27"/>
      <c r="F23" s="27"/>
    </row>
    <row r="24" spans="1:6" ht="36" customHeight="1" x14ac:dyDescent="0.25">
      <c r="A24" s="27"/>
      <c r="B24" s="322" t="s">
        <v>205</v>
      </c>
      <c r="C24" s="323"/>
      <c r="D24" s="27"/>
      <c r="E24" s="27"/>
      <c r="F24" s="27"/>
    </row>
    <row r="25" spans="1:6" ht="36" customHeight="1" x14ac:dyDescent="0.25">
      <c r="A25" s="27"/>
      <c r="B25" s="40" t="s">
        <v>49</v>
      </c>
      <c r="C25" s="211"/>
      <c r="D25" s="27"/>
      <c r="E25" s="27"/>
      <c r="F25" s="27"/>
    </row>
    <row r="26" spans="1:6" ht="36" customHeight="1" x14ac:dyDescent="0.25">
      <c r="A26" s="27"/>
      <c r="B26" s="32" t="s">
        <v>50</v>
      </c>
      <c r="C26" s="211"/>
      <c r="D26" s="27"/>
      <c r="E26" s="27"/>
      <c r="F26" s="27"/>
    </row>
    <row r="27" spans="1:6" ht="36" customHeight="1" x14ac:dyDescent="0.25">
      <c r="A27" s="27"/>
      <c r="B27" s="212"/>
      <c r="C27" s="211" t="s">
        <v>186</v>
      </c>
      <c r="D27" s="27"/>
      <c r="E27" s="27"/>
      <c r="F27" s="27"/>
    </row>
    <row r="28" spans="1:6" ht="36" customHeight="1" x14ac:dyDescent="0.25">
      <c r="A28" s="27"/>
      <c r="B28" s="212"/>
      <c r="C28" s="211" t="s">
        <v>186</v>
      </c>
      <c r="D28" s="27"/>
      <c r="E28" s="27"/>
      <c r="F28" s="27"/>
    </row>
    <row r="29" spans="1:6" x14ac:dyDescent="0.25">
      <c r="A29" s="27"/>
      <c r="B29" s="27"/>
      <c r="C29" s="27"/>
      <c r="D29" s="27"/>
      <c r="E29" s="27"/>
      <c r="F29" s="27"/>
    </row>
    <row r="30" spans="1:6" x14ac:dyDescent="0.25">
      <c r="A30" s="27"/>
      <c r="B30" s="27"/>
      <c r="C30" s="27"/>
      <c r="D30" s="27"/>
      <c r="E30" s="27"/>
      <c r="F30" s="27"/>
    </row>
    <row r="31" spans="1:6" x14ac:dyDescent="0.25">
      <c r="A31" s="27"/>
      <c r="B31" s="27"/>
      <c r="C31" s="27"/>
      <c r="D31" s="27"/>
      <c r="E31" s="27"/>
      <c r="F31" s="27"/>
    </row>
    <row r="32" spans="1:6" x14ac:dyDescent="0.25">
      <c r="A32" s="27"/>
      <c r="B32" s="27"/>
      <c r="C32" s="27"/>
      <c r="D32" s="27"/>
      <c r="E32" s="27"/>
      <c r="F32" s="27"/>
    </row>
  </sheetData>
  <sheetProtection algorithmName="SHA-512" hashValue="kd4CiPn1jeeo0XvZsEyFW8pRkHwii4a0slaqKDd2y4WbyUAlMOA4h5oCM8mDdzka2My8WddibeS+zBq6XZTqhA==" saltValue="9OeVo3Nddd8bd2dMxdspLQ==" spinCount="100000" sheet="1" objects="1" scenarios="1" selectLockedCells="1"/>
  <mergeCells count="9">
    <mergeCell ref="B20:C20"/>
    <mergeCell ref="B22:C22"/>
    <mergeCell ref="B23:C23"/>
    <mergeCell ref="B24:C24"/>
    <mergeCell ref="B14:C14"/>
    <mergeCell ref="B15:C15"/>
    <mergeCell ref="B16:C16"/>
    <mergeCell ref="B17:C17"/>
    <mergeCell ref="B18:C18"/>
  </mergeCells>
  <pageMargins left="0.25" right="0.25" top="0.75" bottom="0.75" header="0.3" footer="0.3"/>
  <pageSetup paperSize="9" scale="77" orientation="portrait" horizontalDpi="0" verticalDpi="0" r:id="rId1"/>
  <headerFooter>
    <oddHeader>&amp;C&amp;"Arial,Bold"&amp;KFF0000STRICTLY CONFIDENTIAL</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1328D-66B2-4225-A78F-B0394EB31383}">
  <sheetPr codeName="Sheet3">
    <pageSetUpPr fitToPage="1"/>
  </sheetPr>
  <dimension ref="A1:F31"/>
  <sheetViews>
    <sheetView showGridLines="0" workbookViewId="0">
      <selection activeCell="C7" sqref="C7"/>
    </sheetView>
  </sheetViews>
  <sheetFormatPr defaultRowHeight="13.2" x14ac:dyDescent="0.25"/>
  <cols>
    <col min="1" max="1" width="5.44140625" customWidth="1"/>
    <col min="2" max="2" width="37.33203125" customWidth="1"/>
    <col min="3" max="3" width="58.33203125" customWidth="1"/>
  </cols>
  <sheetData>
    <row r="1" spans="1:6" x14ac:dyDescent="0.25">
      <c r="A1" s="27"/>
      <c r="B1" s="27"/>
      <c r="C1" s="27"/>
      <c r="D1" s="27"/>
      <c r="E1" s="27"/>
      <c r="F1" s="27"/>
    </row>
    <row r="2" spans="1:6" ht="21" x14ac:dyDescent="0.4">
      <c r="A2" s="27"/>
      <c r="B2" s="36" t="s">
        <v>52</v>
      </c>
      <c r="C2" s="33"/>
      <c r="D2" s="27"/>
      <c r="E2" s="27"/>
      <c r="F2" s="27"/>
    </row>
    <row r="3" spans="1:6" ht="21" x14ac:dyDescent="0.4">
      <c r="A3" s="27"/>
      <c r="B3" s="41"/>
      <c r="C3" s="42"/>
      <c r="D3" s="27"/>
      <c r="E3" s="27"/>
      <c r="F3" s="27"/>
    </row>
    <row r="4" spans="1:6" x14ac:dyDescent="0.25">
      <c r="A4" s="27"/>
      <c r="B4" s="28" t="s">
        <v>53</v>
      </c>
      <c r="C4" s="27"/>
      <c r="D4" s="27"/>
      <c r="E4" s="27"/>
      <c r="F4" s="27"/>
    </row>
    <row r="5" spans="1:6" ht="64.2" customHeight="1" x14ac:dyDescent="0.25">
      <c r="A5" s="27"/>
      <c r="B5" s="27"/>
      <c r="C5" s="29" t="s">
        <v>58</v>
      </c>
      <c r="D5" s="27"/>
      <c r="E5" s="27"/>
      <c r="F5" s="27"/>
    </row>
    <row r="6" spans="1:6" ht="21" x14ac:dyDescent="0.4">
      <c r="A6" s="27"/>
      <c r="B6" s="41"/>
      <c r="C6" s="42"/>
      <c r="D6" s="27"/>
      <c r="E6" s="27"/>
      <c r="F6" s="27"/>
    </row>
    <row r="7" spans="1:6" ht="21.6" customHeight="1" x14ac:dyDescent="0.25">
      <c r="A7" s="27"/>
      <c r="B7" s="43" t="s">
        <v>59</v>
      </c>
      <c r="C7" s="210"/>
      <c r="D7" s="27"/>
      <c r="E7" s="27"/>
      <c r="F7" s="27"/>
    </row>
    <row r="8" spans="1:6" ht="39.6" x14ac:dyDescent="0.25">
      <c r="A8" s="27"/>
      <c r="B8" s="43" t="s">
        <v>54</v>
      </c>
      <c r="C8" s="213" t="s">
        <v>55</v>
      </c>
      <c r="D8" s="27"/>
      <c r="E8" s="27"/>
      <c r="F8" s="27"/>
    </row>
    <row r="9" spans="1:6" ht="15" x14ac:dyDescent="0.25">
      <c r="A9" s="27"/>
      <c r="B9" s="44"/>
      <c r="C9" s="214"/>
      <c r="D9" s="27"/>
      <c r="E9" s="27"/>
      <c r="F9" s="27"/>
    </row>
    <row r="10" spans="1:6" ht="15" x14ac:dyDescent="0.25">
      <c r="A10" s="27"/>
      <c r="B10" s="44"/>
      <c r="C10" s="214"/>
      <c r="D10" s="27"/>
      <c r="E10" s="27"/>
      <c r="F10" s="27"/>
    </row>
    <row r="11" spans="1:6" ht="15" x14ac:dyDescent="0.25">
      <c r="A11" s="27"/>
      <c r="B11" s="44"/>
      <c r="C11" s="214"/>
      <c r="D11" s="27"/>
      <c r="E11" s="27"/>
      <c r="F11" s="27"/>
    </row>
    <row r="12" spans="1:6" ht="15" x14ac:dyDescent="0.25">
      <c r="A12" s="27"/>
      <c r="B12" s="44"/>
      <c r="C12" s="214"/>
      <c r="D12" s="27"/>
      <c r="E12" s="27"/>
      <c r="F12" s="27"/>
    </row>
    <row r="13" spans="1:6" ht="15" x14ac:dyDescent="0.25">
      <c r="A13" s="27"/>
      <c r="B13" s="44"/>
      <c r="C13" s="214"/>
      <c r="D13" s="27"/>
      <c r="E13" s="27"/>
      <c r="F13" s="27"/>
    </row>
    <row r="14" spans="1:6" ht="15" x14ac:dyDescent="0.25">
      <c r="A14" s="27"/>
      <c r="B14" s="44"/>
      <c r="C14" s="214"/>
      <c r="D14" s="27"/>
      <c r="E14" s="27"/>
      <c r="F14" s="27"/>
    </row>
    <row r="15" spans="1:6" ht="15" x14ac:dyDescent="0.25">
      <c r="A15" s="27"/>
      <c r="B15" s="44"/>
      <c r="C15" s="214"/>
      <c r="D15" s="27"/>
      <c r="E15" s="27"/>
      <c r="F15" s="27"/>
    </row>
    <row r="16" spans="1:6" ht="15" x14ac:dyDescent="0.25">
      <c r="A16" s="27"/>
      <c r="B16" s="44"/>
      <c r="C16" s="214"/>
      <c r="D16" s="27"/>
      <c r="E16" s="27"/>
      <c r="F16" s="27"/>
    </row>
    <row r="17" spans="1:6" ht="15" x14ac:dyDescent="0.25">
      <c r="A17" s="27"/>
      <c r="B17" s="45"/>
      <c r="C17" s="214"/>
      <c r="D17" s="27"/>
      <c r="E17" s="27"/>
      <c r="F17" s="27"/>
    </row>
    <row r="18" spans="1:6" x14ac:dyDescent="0.25">
      <c r="A18" s="27"/>
      <c r="B18" s="30"/>
      <c r="C18" s="27"/>
      <c r="D18" s="27"/>
      <c r="E18" s="27"/>
      <c r="F18" s="27"/>
    </row>
    <row r="19" spans="1:6" ht="21.6" customHeight="1" x14ac:dyDescent="0.25">
      <c r="A19" s="27"/>
      <c r="B19" s="32" t="s">
        <v>60</v>
      </c>
      <c r="C19" s="210"/>
      <c r="D19" s="27"/>
      <c r="E19" s="27"/>
      <c r="F19" s="27"/>
    </row>
    <row r="20" spans="1:6" ht="21.6" customHeight="1" x14ac:dyDescent="0.25">
      <c r="A20" s="27"/>
      <c r="B20" s="321" t="s">
        <v>205</v>
      </c>
      <c r="C20" s="320"/>
      <c r="D20" s="27"/>
      <c r="E20" s="27"/>
      <c r="F20" s="27"/>
    </row>
    <row r="21" spans="1:6" s="7" customFormat="1" ht="59.4" customHeight="1" x14ac:dyDescent="0.25">
      <c r="A21" s="31"/>
      <c r="B21" s="32" t="s">
        <v>56</v>
      </c>
      <c r="C21" s="210"/>
      <c r="D21" s="31"/>
      <c r="E21" s="31"/>
      <c r="F21" s="31"/>
    </row>
    <row r="22" spans="1:6" ht="46.8" customHeight="1" x14ac:dyDescent="0.25">
      <c r="A22" s="27"/>
      <c r="B22" s="322" t="s">
        <v>205</v>
      </c>
      <c r="C22" s="323"/>
      <c r="D22" s="27"/>
      <c r="E22" s="27"/>
      <c r="F22" s="27"/>
    </row>
    <row r="23" spans="1:6" ht="66.599999999999994" customHeight="1" x14ac:dyDescent="0.25">
      <c r="A23" s="27"/>
      <c r="B23" s="322" t="s">
        <v>205</v>
      </c>
      <c r="C23" s="323"/>
      <c r="D23" s="27"/>
      <c r="E23" s="27"/>
      <c r="F23" s="27"/>
    </row>
    <row r="24" spans="1:6" ht="57" customHeight="1" x14ac:dyDescent="0.25">
      <c r="A24" s="27"/>
      <c r="B24" s="40" t="s">
        <v>57</v>
      </c>
      <c r="C24" s="210"/>
      <c r="D24" s="27"/>
      <c r="E24" s="27"/>
      <c r="F24" s="27"/>
    </row>
    <row r="25" spans="1:6" ht="36" customHeight="1" x14ac:dyDescent="0.25">
      <c r="A25" s="27"/>
      <c r="B25" s="322" t="s">
        <v>205</v>
      </c>
      <c r="C25" s="323"/>
      <c r="D25" s="27"/>
      <c r="E25" s="27"/>
      <c r="F25" s="27"/>
    </row>
    <row r="26" spans="1:6" ht="36" customHeight="1" x14ac:dyDescent="0.25">
      <c r="A26" s="27"/>
      <c r="B26" s="212"/>
      <c r="C26" s="210" t="s">
        <v>51</v>
      </c>
      <c r="D26" s="27"/>
      <c r="E26" s="27"/>
      <c r="F26" s="27"/>
    </row>
    <row r="27" spans="1:6" ht="36" customHeight="1" x14ac:dyDescent="0.25">
      <c r="A27" s="27"/>
      <c r="B27" s="212"/>
      <c r="C27" s="210" t="s">
        <v>51</v>
      </c>
      <c r="D27" s="27"/>
      <c r="E27" s="27"/>
      <c r="F27" s="27"/>
    </row>
    <row r="28" spans="1:6" x14ac:dyDescent="0.25">
      <c r="A28" s="27"/>
      <c r="B28" s="27"/>
      <c r="C28" s="27"/>
      <c r="D28" s="27"/>
      <c r="E28" s="27"/>
      <c r="F28" s="27"/>
    </row>
    <row r="29" spans="1:6" x14ac:dyDescent="0.25">
      <c r="A29" s="27"/>
      <c r="B29" s="27"/>
      <c r="C29" s="27"/>
      <c r="D29" s="27"/>
      <c r="E29" s="27"/>
      <c r="F29" s="27"/>
    </row>
    <row r="30" spans="1:6" x14ac:dyDescent="0.25">
      <c r="A30" s="27"/>
      <c r="B30" s="27"/>
      <c r="C30" s="27"/>
      <c r="D30" s="27"/>
      <c r="E30" s="27"/>
      <c r="F30" s="27"/>
    </row>
    <row r="31" spans="1:6" x14ac:dyDescent="0.25">
      <c r="A31" s="27"/>
      <c r="B31" s="27"/>
      <c r="C31" s="27"/>
      <c r="D31" s="27"/>
      <c r="E31" s="27"/>
      <c r="F31" s="27"/>
    </row>
  </sheetData>
  <sheetProtection algorithmName="SHA-512" hashValue="fOCT1Xt5yPNQE/DLCGgCAgiHpSyDL/NhKUr8FyG8XcY4e0Bt8o55dCmERpnOV1hU1ZjSfHDevtsbLcR1ZUpuSg==" saltValue="IwZV5KPxKUmPAvzBc7VxTQ==" spinCount="100000" sheet="1" objects="1" scenarios="1" selectLockedCells="1"/>
  <mergeCells count="4">
    <mergeCell ref="B20:C20"/>
    <mergeCell ref="B22:C22"/>
    <mergeCell ref="B23:C23"/>
    <mergeCell ref="B25:C25"/>
  </mergeCells>
  <pageMargins left="0.25" right="0.25" top="0.75" bottom="0.75" header="0.3" footer="0.3"/>
  <pageSetup paperSize="9" scale="78"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88F55-2EAA-48BA-BEE4-7C38226171CF}">
  <sheetPr codeName="Sheet4">
    <pageSetUpPr fitToPage="1"/>
  </sheetPr>
  <dimension ref="A1:F35"/>
  <sheetViews>
    <sheetView showGridLines="0" workbookViewId="0">
      <selection activeCell="C8" sqref="C8"/>
    </sheetView>
  </sheetViews>
  <sheetFormatPr defaultRowHeight="13.2" x14ac:dyDescent="0.25"/>
  <cols>
    <col min="1" max="1" width="5.44140625" customWidth="1"/>
    <col min="2" max="2" width="37.33203125" customWidth="1"/>
    <col min="3" max="3" width="58.33203125" customWidth="1"/>
  </cols>
  <sheetData>
    <row r="1" spans="1:6" x14ac:dyDescent="0.25">
      <c r="A1" s="27"/>
      <c r="B1" s="27"/>
      <c r="C1" s="27"/>
      <c r="D1" s="27"/>
      <c r="E1" s="27"/>
      <c r="F1" s="27"/>
    </row>
    <row r="2" spans="1:6" ht="21" x14ac:dyDescent="0.4">
      <c r="A2" s="27"/>
      <c r="B2" s="36" t="s">
        <v>27</v>
      </c>
      <c r="C2" s="33"/>
      <c r="D2" s="27"/>
      <c r="E2" s="27"/>
      <c r="F2" s="27"/>
    </row>
    <row r="3" spans="1:6" x14ac:dyDescent="0.25">
      <c r="A3" s="27"/>
      <c r="B3" s="27"/>
      <c r="C3" s="27"/>
      <c r="D3" s="27"/>
      <c r="E3" s="27"/>
      <c r="F3" s="27"/>
    </row>
    <row r="4" spans="1:6" x14ac:dyDescent="0.25">
      <c r="A4" s="27"/>
      <c r="B4" s="28" t="s">
        <v>33</v>
      </c>
      <c r="C4" s="27"/>
      <c r="D4" s="27"/>
      <c r="E4" s="27"/>
      <c r="F4" s="27"/>
    </row>
    <row r="5" spans="1:6" ht="66" x14ac:dyDescent="0.25">
      <c r="A5" s="27"/>
      <c r="B5" s="27"/>
      <c r="C5" s="29" t="s">
        <v>32</v>
      </c>
      <c r="D5" s="27"/>
      <c r="E5" s="27"/>
      <c r="F5" s="27"/>
    </row>
    <row r="6" spans="1:6" x14ac:dyDescent="0.25">
      <c r="A6" s="27"/>
      <c r="B6" s="30"/>
      <c r="C6" s="27"/>
      <c r="D6" s="27"/>
      <c r="E6" s="27"/>
      <c r="F6" s="27"/>
    </row>
    <row r="7" spans="1:6" ht="23.4" customHeight="1" x14ac:dyDescent="0.25">
      <c r="A7" s="27"/>
      <c r="B7" s="34" t="s">
        <v>28</v>
      </c>
      <c r="C7" s="35"/>
      <c r="D7" s="27"/>
      <c r="E7" s="27"/>
      <c r="F7" s="27"/>
    </row>
    <row r="8" spans="1:6" ht="21.6" customHeight="1" x14ac:dyDescent="0.25">
      <c r="A8" s="27"/>
      <c r="B8" s="32" t="s">
        <v>6</v>
      </c>
      <c r="C8" s="210"/>
      <c r="D8" s="27"/>
      <c r="E8" s="27"/>
      <c r="F8" s="27"/>
    </row>
    <row r="9" spans="1:6" ht="21.6" customHeight="1" x14ac:dyDescent="0.25">
      <c r="A9" s="27"/>
      <c r="B9" s="32" t="s">
        <v>25</v>
      </c>
      <c r="C9" s="210"/>
      <c r="D9" s="27"/>
      <c r="E9" s="27"/>
      <c r="F9" s="27"/>
    </row>
    <row r="10" spans="1:6" ht="21.6" customHeight="1" x14ac:dyDescent="0.25">
      <c r="A10" s="27"/>
      <c r="B10" s="32" t="s">
        <v>26</v>
      </c>
      <c r="C10" s="210"/>
      <c r="D10" s="27"/>
      <c r="E10" s="27"/>
      <c r="F10" s="27"/>
    </row>
    <row r="11" spans="1:6" s="7" customFormat="1" ht="118.2" customHeight="1" x14ac:dyDescent="0.25">
      <c r="A11" s="31"/>
      <c r="B11" s="324" t="s">
        <v>205</v>
      </c>
      <c r="C11" s="325"/>
      <c r="D11" s="31"/>
      <c r="E11" s="31"/>
      <c r="F11" s="31"/>
    </row>
    <row r="12" spans="1:6" ht="21.6" customHeight="1" x14ac:dyDescent="0.25">
      <c r="A12" s="27"/>
      <c r="B12" s="32" t="s">
        <v>29</v>
      </c>
      <c r="C12" s="211"/>
      <c r="D12" s="27"/>
      <c r="E12" s="27"/>
      <c r="F12" s="27"/>
    </row>
    <row r="13" spans="1:6" ht="21.6" customHeight="1" x14ac:dyDescent="0.25">
      <c r="A13" s="27"/>
      <c r="B13" s="32" t="s">
        <v>34</v>
      </c>
      <c r="C13" s="290"/>
      <c r="D13" s="27"/>
      <c r="E13" s="27"/>
      <c r="F13" s="27"/>
    </row>
    <row r="14" spans="1:6" x14ac:dyDescent="0.25">
      <c r="A14" s="27"/>
      <c r="B14" s="30"/>
      <c r="C14" s="27"/>
      <c r="D14" s="27"/>
      <c r="E14" s="27"/>
      <c r="F14" s="27"/>
    </row>
    <row r="15" spans="1:6" x14ac:dyDescent="0.25">
      <c r="A15" s="27"/>
      <c r="B15" s="27"/>
      <c r="C15" s="27"/>
      <c r="D15" s="27"/>
      <c r="E15" s="27"/>
      <c r="F15" s="27"/>
    </row>
    <row r="16" spans="1:6" ht="25.2" customHeight="1" x14ac:dyDescent="0.25">
      <c r="A16" s="27"/>
      <c r="B16" s="34" t="s">
        <v>30</v>
      </c>
      <c r="C16" s="37"/>
      <c r="D16" s="27"/>
      <c r="E16" s="27"/>
      <c r="F16" s="27"/>
    </row>
    <row r="17" spans="1:6" x14ac:dyDescent="0.25">
      <c r="A17" s="27"/>
      <c r="B17" s="28" t="s">
        <v>35</v>
      </c>
      <c r="C17" s="27"/>
      <c r="D17" s="27"/>
      <c r="E17" s="27"/>
      <c r="F17" s="27"/>
    </row>
    <row r="18" spans="1:6" x14ac:dyDescent="0.25">
      <c r="A18" s="27"/>
      <c r="B18" s="28"/>
      <c r="C18" s="27"/>
      <c r="D18" s="27"/>
      <c r="E18" s="27"/>
      <c r="F18" s="27"/>
    </row>
    <row r="19" spans="1:6" x14ac:dyDescent="0.25">
      <c r="A19" s="27"/>
      <c r="B19" s="28" t="s">
        <v>187</v>
      </c>
      <c r="C19" s="27"/>
      <c r="D19" s="27"/>
      <c r="E19" s="27"/>
      <c r="F19" s="27"/>
    </row>
    <row r="20" spans="1:6" x14ac:dyDescent="0.25">
      <c r="A20" s="27"/>
      <c r="B20" s="28"/>
      <c r="C20" s="27"/>
      <c r="D20" s="27"/>
      <c r="E20" s="27"/>
      <c r="F20" s="27"/>
    </row>
    <row r="21" spans="1:6" x14ac:dyDescent="0.25">
      <c r="A21" s="27"/>
      <c r="B21" s="38" t="s">
        <v>31</v>
      </c>
      <c r="C21" s="54"/>
      <c r="D21" s="54"/>
      <c r="E21" s="54"/>
      <c r="F21" s="27"/>
    </row>
    <row r="22" spans="1:6" x14ac:dyDescent="0.25">
      <c r="A22" s="27"/>
      <c r="B22" s="326" t="s">
        <v>205</v>
      </c>
      <c r="C22" s="327"/>
      <c r="D22" s="54"/>
      <c r="E22" s="54"/>
      <c r="F22" s="27"/>
    </row>
    <row r="23" spans="1:6" x14ac:dyDescent="0.25">
      <c r="A23" s="27"/>
      <c r="B23" s="326" t="s">
        <v>205</v>
      </c>
      <c r="C23" s="54"/>
      <c r="D23" s="54"/>
      <c r="E23" s="54"/>
      <c r="F23" s="27"/>
    </row>
    <row r="24" spans="1:6" x14ac:dyDescent="0.25">
      <c r="A24" s="27"/>
      <c r="B24" s="326" t="s">
        <v>205</v>
      </c>
      <c r="C24" s="54"/>
      <c r="D24" s="54"/>
      <c r="E24" s="54"/>
      <c r="F24" s="27"/>
    </row>
    <row r="25" spans="1:6" x14ac:dyDescent="0.25">
      <c r="A25" s="27"/>
      <c r="B25" s="326" t="s">
        <v>205</v>
      </c>
      <c r="C25" s="54"/>
      <c r="D25" s="54"/>
      <c r="E25" s="54"/>
      <c r="F25" s="27"/>
    </row>
    <row r="26" spans="1:6" x14ac:dyDescent="0.25">
      <c r="A26" s="27"/>
      <c r="B26" s="326" t="s">
        <v>205</v>
      </c>
      <c r="C26" s="54"/>
      <c r="D26" s="54"/>
      <c r="E26" s="54"/>
      <c r="F26" s="27"/>
    </row>
    <row r="27" spans="1:6" x14ac:dyDescent="0.25">
      <c r="A27" s="27"/>
      <c r="B27" s="326" t="s">
        <v>205</v>
      </c>
      <c r="C27" s="54"/>
      <c r="D27" s="54"/>
      <c r="E27" s="54"/>
      <c r="F27" s="27"/>
    </row>
    <row r="28" spans="1:6" x14ac:dyDescent="0.25">
      <c r="A28" s="27"/>
      <c r="B28" s="326" t="s">
        <v>205</v>
      </c>
      <c r="C28" s="54"/>
      <c r="D28" s="54"/>
      <c r="E28" s="54"/>
      <c r="F28" s="27"/>
    </row>
    <row r="29" spans="1:6" x14ac:dyDescent="0.25">
      <c r="A29" s="27"/>
      <c r="B29" s="39"/>
      <c r="C29" s="54"/>
      <c r="D29" s="54"/>
      <c r="E29" s="54"/>
      <c r="F29" s="27"/>
    </row>
    <row r="30" spans="1:6" x14ac:dyDescent="0.25">
      <c r="A30" s="27"/>
      <c r="B30" s="39"/>
      <c r="C30" s="54"/>
      <c r="D30" s="54"/>
      <c r="E30" s="54"/>
      <c r="F30" s="27"/>
    </row>
    <row r="31" spans="1:6" x14ac:dyDescent="0.25">
      <c r="A31" s="27"/>
      <c r="B31" s="39"/>
      <c r="C31" s="54"/>
      <c r="D31" s="54"/>
      <c r="E31" s="54"/>
      <c r="F31" s="27"/>
    </row>
    <row r="32" spans="1:6" x14ac:dyDescent="0.25">
      <c r="A32" s="27"/>
      <c r="B32" s="27"/>
      <c r="C32" s="54"/>
      <c r="D32" s="54"/>
      <c r="E32" s="54"/>
      <c r="F32" s="27"/>
    </row>
    <row r="33" spans="1:6" x14ac:dyDescent="0.25">
      <c r="A33" s="27"/>
      <c r="B33" s="27"/>
      <c r="C33" s="54"/>
      <c r="D33" s="54"/>
      <c r="E33" s="54"/>
      <c r="F33" s="27"/>
    </row>
    <row r="34" spans="1:6" x14ac:dyDescent="0.25">
      <c r="A34" s="27"/>
      <c r="B34" s="27"/>
      <c r="C34" s="54"/>
      <c r="D34" s="54"/>
      <c r="E34" s="54"/>
      <c r="F34" s="27"/>
    </row>
    <row r="35" spans="1:6" x14ac:dyDescent="0.25">
      <c r="A35" s="27"/>
      <c r="B35" s="27"/>
      <c r="C35" s="27"/>
      <c r="D35" s="27"/>
      <c r="E35" s="27"/>
      <c r="F35" s="27"/>
    </row>
  </sheetData>
  <sheetProtection algorithmName="SHA-512" hashValue="se41nfS/8Ydy14lRYWw49Rble5vhAHtNDtpbLFEhDBQyJM/4Wli6wV1dLZxincuPX0rP3Zub60nyAqphwHFtXQ==" saltValue="C/SDTALwzup0thpPXBoSlQ==" spinCount="100000" sheet="1" objects="1" scenarios="1" selectLockedCells="1"/>
  <mergeCells count="1">
    <mergeCell ref="B11:C11"/>
  </mergeCells>
  <pageMargins left="0.25" right="0.25" top="0.75" bottom="0.75" header="0.3" footer="0.3"/>
  <pageSetup paperSize="9" scale="78" fitToHeight="0"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B8E1E-1170-472A-B1BB-309224CF57FD}">
  <sheetPr>
    <pageSetUpPr fitToPage="1"/>
  </sheetPr>
  <dimension ref="A1:Q10"/>
  <sheetViews>
    <sheetView workbookViewId="0"/>
  </sheetViews>
  <sheetFormatPr defaultRowHeight="13.2" x14ac:dyDescent="0.25"/>
  <cols>
    <col min="1" max="1" width="4" style="55" customWidth="1"/>
    <col min="2" max="2" width="8.6640625" style="55" customWidth="1"/>
    <col min="3" max="3" width="7.21875" style="55" customWidth="1"/>
    <col min="4" max="16384" width="8.88671875" style="55"/>
  </cols>
  <sheetData>
    <row r="1" spans="1:17" x14ac:dyDescent="0.25">
      <c r="A1" s="128"/>
      <c r="B1" s="128"/>
      <c r="C1" s="128"/>
      <c r="D1" s="128"/>
      <c r="E1" s="128"/>
      <c r="F1" s="128"/>
      <c r="G1" s="128"/>
      <c r="H1" s="128"/>
      <c r="I1" s="128"/>
      <c r="J1" s="128"/>
      <c r="K1" s="128"/>
      <c r="L1" s="128"/>
      <c r="M1" s="128"/>
      <c r="N1" s="128"/>
      <c r="O1" s="128"/>
      <c r="P1" s="128"/>
      <c r="Q1" s="128"/>
    </row>
    <row r="2" spans="1:17" ht="21" x14ac:dyDescent="0.4">
      <c r="A2" s="128"/>
      <c r="B2" s="125" t="s">
        <v>85</v>
      </c>
      <c r="C2" s="126"/>
      <c r="D2" s="127"/>
      <c r="E2" s="127"/>
      <c r="F2" s="127"/>
      <c r="G2" s="127"/>
      <c r="H2" s="127"/>
      <c r="I2" s="127"/>
      <c r="J2" s="126"/>
      <c r="K2" s="128"/>
      <c r="L2" s="128"/>
      <c r="M2" s="128"/>
      <c r="N2" s="128"/>
      <c r="O2" s="128"/>
      <c r="P2" s="128"/>
      <c r="Q2" s="128"/>
    </row>
    <row r="3" spans="1:17" x14ac:dyDescent="0.25">
      <c r="A3" s="128"/>
      <c r="B3" s="128"/>
      <c r="C3" s="128"/>
      <c r="D3" s="128"/>
      <c r="E3" s="128"/>
      <c r="F3" s="128"/>
      <c r="G3" s="128"/>
      <c r="H3" s="128"/>
      <c r="I3" s="128"/>
      <c r="J3" s="128"/>
      <c r="K3" s="128"/>
      <c r="L3" s="128"/>
      <c r="M3" s="128"/>
      <c r="N3" s="128"/>
      <c r="O3" s="215"/>
      <c r="P3" s="128"/>
      <c r="Q3" s="128"/>
    </row>
    <row r="4" spans="1:17" x14ac:dyDescent="0.25">
      <c r="A4" s="128"/>
      <c r="B4" s="129"/>
      <c r="C4" s="129"/>
      <c r="D4" s="128"/>
      <c r="E4" s="128"/>
      <c r="F4" s="128"/>
      <c r="G4" s="128"/>
      <c r="H4" s="128"/>
      <c r="I4" s="128"/>
      <c r="J4" s="128"/>
      <c r="K4" s="128"/>
      <c r="L4" s="128"/>
      <c r="M4" s="128"/>
      <c r="N4" s="128"/>
      <c r="O4" s="128"/>
      <c r="P4" s="128"/>
      <c r="Q4" s="128"/>
    </row>
    <row r="5" spans="1:17" x14ac:dyDescent="0.25">
      <c r="A5" s="128"/>
      <c r="B5" s="130"/>
      <c r="C5" s="128"/>
      <c r="D5" s="128"/>
      <c r="E5" s="128"/>
      <c r="F5" s="128"/>
      <c r="G5" s="128"/>
      <c r="H5" s="128"/>
      <c r="I5" s="128"/>
      <c r="J5" s="128"/>
      <c r="K5" s="128"/>
      <c r="L5" s="128"/>
      <c r="M5" s="128"/>
      <c r="N5" s="128"/>
      <c r="O5" s="128"/>
      <c r="P5" s="128"/>
      <c r="Q5" s="128"/>
    </row>
    <row r="6" spans="1:17" ht="15.6" x14ac:dyDescent="0.25">
      <c r="A6" s="128"/>
      <c r="B6" s="124" t="s">
        <v>64</v>
      </c>
      <c r="C6" s="123"/>
      <c r="D6" s="57" t="str">
        <f>IF('Product Description'!C7="","Insert product (group) name on Product Description Worksheet",'Product Description'!C7)</f>
        <v>Insert product (group) name on Product Description Worksheet</v>
      </c>
      <c r="E6" s="216"/>
      <c r="F6" s="216"/>
      <c r="G6" s="216"/>
      <c r="H6" s="216"/>
      <c r="I6" s="216"/>
      <c r="J6" s="216"/>
      <c r="K6" s="216"/>
      <c r="L6" s="216"/>
      <c r="M6" s="216"/>
      <c r="N6" s="216"/>
      <c r="O6" s="217"/>
      <c r="P6" s="128"/>
      <c r="Q6" s="128"/>
    </row>
    <row r="7" spans="1:17" ht="15.6" x14ac:dyDescent="0.25">
      <c r="A7" s="128"/>
      <c r="B7" s="124" t="s">
        <v>8</v>
      </c>
      <c r="C7" s="123"/>
      <c r="D7" s="57" t="str">
        <f>IF('Facility Description'!C6="","Insert facility name on Facility Description Worksheet",'Facility Description'!C5&amp;", "&amp;'Facility Description'!C6)</f>
        <v>Insert facility name on Facility Description Worksheet</v>
      </c>
      <c r="E7" s="216"/>
      <c r="F7" s="216"/>
      <c r="G7" s="216"/>
      <c r="H7" s="216"/>
      <c r="I7" s="216"/>
      <c r="J7" s="216"/>
      <c r="K7" s="216"/>
      <c r="L7" s="216"/>
      <c r="M7" s="216"/>
      <c r="N7" s="216"/>
      <c r="O7" s="217"/>
      <c r="P7" s="128"/>
      <c r="Q7" s="128"/>
    </row>
    <row r="8" spans="1:17" x14ac:dyDescent="0.25">
      <c r="A8" s="128"/>
      <c r="B8" s="128"/>
      <c r="C8" s="128"/>
      <c r="D8" s="128"/>
      <c r="E8" s="128"/>
      <c r="F8" s="128"/>
      <c r="G8" s="128"/>
      <c r="H8" s="128"/>
      <c r="I8" s="128"/>
      <c r="J8" s="128"/>
      <c r="K8" s="128"/>
      <c r="L8" s="128"/>
      <c r="M8" s="128"/>
      <c r="N8" s="128"/>
      <c r="O8" s="128"/>
      <c r="P8" s="128"/>
      <c r="Q8" s="128"/>
    </row>
    <row r="9" spans="1:17" x14ac:dyDescent="0.25">
      <c r="A9" s="128"/>
      <c r="B9" s="128"/>
      <c r="C9" s="128"/>
      <c r="D9" s="128"/>
      <c r="E9" s="128"/>
      <c r="F9" s="128"/>
      <c r="G9" s="128"/>
      <c r="H9" s="128"/>
      <c r="I9" s="128"/>
      <c r="J9" s="128"/>
      <c r="K9" s="128"/>
      <c r="L9" s="128"/>
      <c r="M9" s="128"/>
      <c r="N9" s="128"/>
      <c r="O9" s="128"/>
      <c r="P9" s="128"/>
      <c r="Q9" s="128"/>
    </row>
    <row r="10" spans="1:17" x14ac:dyDescent="0.25">
      <c r="A10" s="218"/>
      <c r="B10" s="219" t="s">
        <v>188</v>
      </c>
      <c r="C10" s="218"/>
      <c r="D10" s="218"/>
      <c r="E10" s="218"/>
      <c r="F10" s="218"/>
      <c r="G10" s="218"/>
      <c r="H10" s="218"/>
      <c r="I10" s="218"/>
      <c r="J10" s="218"/>
      <c r="K10" s="218"/>
      <c r="L10" s="218"/>
      <c r="M10" s="218"/>
      <c r="N10" s="218"/>
      <c r="O10" s="218"/>
      <c r="P10" s="218"/>
      <c r="Q10" s="218"/>
    </row>
  </sheetData>
  <sheetProtection sheet="1" objects="1" scenarios="1"/>
  <pageMargins left="0.25" right="0.25" top="0.75" bottom="0.75" header="0.3" footer="0.3"/>
  <pageSetup paperSize="9" scale="64" fitToHeight="0"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O136"/>
  <sheetViews>
    <sheetView showGridLines="0" zoomScaleNormal="100" workbookViewId="0"/>
  </sheetViews>
  <sheetFormatPr defaultRowHeight="13.2" x14ac:dyDescent="0.25"/>
  <cols>
    <col min="1" max="1" width="4.44140625" style="98" customWidth="1"/>
    <col min="2" max="2" width="8.88671875" style="98"/>
    <col min="3" max="3" width="21.33203125" style="98" customWidth="1"/>
    <col min="4" max="4" width="22.109375" style="98" customWidth="1"/>
    <col min="5" max="9" width="8.88671875" style="98"/>
    <col min="10" max="11" width="8.88671875" style="90" hidden="1" customWidth="1"/>
    <col min="12" max="12" width="10.88671875" style="98" customWidth="1"/>
    <col min="13" max="13" width="30.33203125" style="98" customWidth="1"/>
    <col min="14" max="16384" width="8.88671875" style="98"/>
  </cols>
  <sheetData>
    <row r="1" spans="2:15" s="98" customFormat="1" ht="19.8" customHeight="1" x14ac:dyDescent="0.25">
      <c r="J1" s="90" t="s">
        <v>172</v>
      </c>
      <c r="K1" s="90" t="s">
        <v>172</v>
      </c>
    </row>
    <row r="2" spans="2:15" s="98" customFormat="1" ht="31.8" customHeight="1" x14ac:dyDescent="0.25">
      <c r="B2" s="99" t="s">
        <v>63</v>
      </c>
      <c r="C2" s="100"/>
      <c r="D2" s="100"/>
      <c r="E2" s="100"/>
      <c r="F2" s="100"/>
      <c r="G2" s="100"/>
      <c r="H2" s="100"/>
      <c r="I2" s="100"/>
      <c r="J2" s="91"/>
      <c r="K2" s="91"/>
      <c r="L2" s="100"/>
      <c r="M2" s="101"/>
    </row>
    <row r="3" spans="2:15" s="98" customFormat="1" ht="9.6" customHeight="1" x14ac:dyDescent="0.4">
      <c r="B3" s="333"/>
      <c r="J3" s="90"/>
      <c r="K3" s="90"/>
    </row>
    <row r="4" spans="2:15" s="98" customFormat="1" ht="15.6" x14ac:dyDescent="0.3">
      <c r="B4" s="334" t="s">
        <v>89</v>
      </c>
      <c r="C4" s="335"/>
      <c r="D4" s="335"/>
      <c r="E4" s="335"/>
      <c r="F4" s="335"/>
      <c r="G4" s="335"/>
      <c r="H4" s="335"/>
      <c r="I4" s="335"/>
      <c r="J4" s="92"/>
      <c r="K4" s="92"/>
      <c r="L4" s="335"/>
      <c r="M4" s="336"/>
    </row>
    <row r="5" spans="2:15" s="98" customFormat="1" ht="15.6" x14ac:dyDescent="0.3">
      <c r="B5" s="337" t="s">
        <v>88</v>
      </c>
      <c r="C5" s="338"/>
      <c r="D5" s="338"/>
      <c r="E5" s="338"/>
      <c r="F5" s="338"/>
      <c r="G5" s="338"/>
      <c r="H5" s="338"/>
      <c r="I5" s="338"/>
      <c r="J5" s="93"/>
      <c r="K5" s="93"/>
      <c r="L5" s="338"/>
      <c r="M5" s="339"/>
    </row>
    <row r="6" spans="2:15" s="98" customFormat="1" ht="15" x14ac:dyDescent="0.25">
      <c r="B6" s="340"/>
      <c r="J6" s="90"/>
      <c r="K6" s="90"/>
    </row>
    <row r="7" spans="2:15" s="103" customFormat="1" ht="15.6" x14ac:dyDescent="0.25">
      <c r="B7" s="102" t="s">
        <v>64</v>
      </c>
      <c r="C7" s="102"/>
      <c r="D7" s="341" t="str">
        <f>IF('Product Description'!C7="","Insert product (group) name on Product Description Worksheet",'Product Description'!C7)</f>
        <v>Insert product (group) name on Product Description Worksheet</v>
      </c>
      <c r="E7" s="342"/>
      <c r="F7" s="342"/>
      <c r="G7" s="342"/>
      <c r="H7" s="342"/>
      <c r="I7" s="342"/>
      <c r="J7" s="91"/>
      <c r="K7" s="91"/>
      <c r="L7" s="342"/>
      <c r="M7" s="343"/>
    </row>
    <row r="8" spans="2:15" s="98" customFormat="1" ht="15.6" x14ac:dyDescent="0.25">
      <c r="B8" s="102" t="s">
        <v>8</v>
      </c>
      <c r="C8" s="102"/>
      <c r="D8" s="341" t="str">
        <f>IF('Facility Description'!C6="","Insert facility name on Facility Description Worksheet",'Facility Description'!C5&amp;", "&amp;'Facility Description'!C6)</f>
        <v>Insert facility name on Facility Description Worksheet</v>
      </c>
      <c r="E8" s="342"/>
      <c r="F8" s="342"/>
      <c r="G8" s="342"/>
      <c r="H8" s="342"/>
      <c r="I8" s="342"/>
      <c r="J8" s="91"/>
      <c r="K8" s="91"/>
      <c r="L8" s="342"/>
      <c r="M8" s="343"/>
      <c r="N8" s="2"/>
    </row>
    <row r="9" spans="2:15" s="98" customFormat="1" ht="15.6" x14ac:dyDescent="0.25">
      <c r="B9" s="102" t="s">
        <v>65</v>
      </c>
      <c r="C9" s="102"/>
      <c r="D9" s="341" t="str">
        <f>IF('Facility Description'!C8="","",'Facility Description'!C8)</f>
        <v/>
      </c>
      <c r="E9" s="342"/>
      <c r="F9" s="342"/>
      <c r="G9" s="342"/>
      <c r="H9" s="342"/>
      <c r="I9" s="342"/>
      <c r="J9" s="91"/>
      <c r="K9" s="91"/>
      <c r="L9" s="342"/>
      <c r="M9" s="343"/>
      <c r="N9" s="2"/>
    </row>
    <row r="10" spans="2:15" s="98" customFormat="1" ht="15.6" x14ac:dyDescent="0.25">
      <c r="B10" s="102" t="s">
        <v>0</v>
      </c>
      <c r="C10" s="102"/>
      <c r="D10" s="341" t="str">
        <f>IF('Qualified Individual'!C8="","Insert name on Qualified Individual Worksheet",'Qualified Individual'!C8)</f>
        <v>Insert name on Qualified Individual Worksheet</v>
      </c>
      <c r="E10" s="342"/>
      <c r="F10" s="342"/>
      <c r="G10" s="342"/>
      <c r="H10" s="342"/>
      <c r="I10" s="342"/>
      <c r="J10" s="91"/>
      <c r="K10" s="91"/>
      <c r="L10" s="342"/>
      <c r="M10" s="343"/>
      <c r="N10" s="344"/>
    </row>
    <row r="11" spans="2:15" s="98" customFormat="1" ht="15.6" x14ac:dyDescent="0.25">
      <c r="B11" s="102" t="s">
        <v>66</v>
      </c>
      <c r="C11" s="102"/>
      <c r="D11" s="345" t="str">
        <f>IF('Qualified Individual'!C13="","",'Qualified Individual'!C13)</f>
        <v/>
      </c>
      <c r="E11" s="342"/>
      <c r="F11" s="342"/>
      <c r="G11" s="342"/>
      <c r="H11" s="342"/>
      <c r="I11" s="342"/>
      <c r="J11" s="91"/>
      <c r="K11" s="91"/>
      <c r="L11" s="342"/>
      <c r="M11" s="343"/>
      <c r="N11" s="2"/>
    </row>
    <row r="12" spans="2:15" s="98" customFormat="1" x14ac:dyDescent="0.25">
      <c r="B12" s="2"/>
      <c r="J12" s="90"/>
      <c r="K12" s="90"/>
    </row>
    <row r="13" spans="2:15" s="98" customFormat="1" x14ac:dyDescent="0.25">
      <c r="F13" s="104" t="s">
        <v>205</v>
      </c>
      <c r="G13" s="105"/>
      <c r="H13" s="105"/>
      <c r="I13" s="106"/>
      <c r="J13" s="94"/>
      <c r="K13" s="94"/>
    </row>
    <row r="14" spans="2:15" s="109" customFormat="1" x14ac:dyDescent="0.25">
      <c r="B14" s="107"/>
      <c r="C14" s="107"/>
      <c r="D14" s="107"/>
      <c r="E14" s="107"/>
      <c r="F14" s="108"/>
      <c r="G14" s="108"/>
      <c r="H14" s="108"/>
      <c r="I14" s="108"/>
      <c r="J14" s="95"/>
      <c r="K14" s="95"/>
      <c r="L14" s="107"/>
      <c r="M14" s="107"/>
      <c r="O14" s="346"/>
    </row>
    <row r="15" spans="2:15" s="113" customFormat="1" ht="40.200000000000003" customHeight="1" x14ac:dyDescent="0.25">
      <c r="B15" s="110"/>
      <c r="C15" s="111"/>
      <c r="D15" s="111"/>
      <c r="E15" s="111"/>
      <c r="F15" s="347"/>
      <c r="G15" s="347"/>
      <c r="H15" s="347"/>
      <c r="I15" s="347"/>
      <c r="J15" s="96"/>
      <c r="K15" s="96"/>
      <c r="L15" s="111"/>
      <c r="M15" s="112"/>
      <c r="O15" s="348"/>
    </row>
    <row r="16" spans="2:15" s="113" customFormat="1" ht="30" customHeight="1" x14ac:dyDescent="0.25">
      <c r="B16" s="114" t="s">
        <v>90</v>
      </c>
      <c r="C16" s="115"/>
      <c r="D16" s="114" t="s">
        <v>91</v>
      </c>
      <c r="E16" s="116" t="s">
        <v>92</v>
      </c>
      <c r="F16" s="295" t="s">
        <v>173</v>
      </c>
      <c r="G16" s="296"/>
      <c r="H16" s="296"/>
      <c r="I16" s="297"/>
      <c r="J16" s="97"/>
      <c r="K16" s="97"/>
      <c r="L16" s="115"/>
      <c r="M16" s="349" t="s">
        <v>178</v>
      </c>
      <c r="O16" s="348"/>
    </row>
    <row r="17" spans="2:13" s="98" customFormat="1" ht="51.6" customHeight="1" x14ac:dyDescent="0.25">
      <c r="B17" s="89"/>
      <c r="C17" s="89"/>
      <c r="D17" s="89"/>
      <c r="E17" s="350" t="str">
        <f>IF(ISERROR(INDEX('List of processes'!C:C,MATCH($D17,'List of processes'!B:B,0))),"",INDEX('List of processes'!C:C,MATCH($D17,'List of processes'!B:B,0)))</f>
        <v/>
      </c>
      <c r="F17" s="121" t="str">
        <f t="shared" ref="F17:H17" si="0">IF($E17="No","N/A","")</f>
        <v/>
      </c>
      <c r="G17" s="121" t="str">
        <f t="shared" si="0"/>
        <v/>
      </c>
      <c r="H17" s="121" t="str">
        <f t="shared" si="0"/>
        <v/>
      </c>
      <c r="I17" s="121" t="str">
        <f>IF(F17="","",IF(SUM(F17:H17)=0,"N/A",SUM(F17:H17)))</f>
        <v/>
      </c>
      <c r="J17" s="88" t="str">
        <f>IF(AND(COUNT(FIND({0,1,2,3,4,5,6,7,8,9},$F17))&gt;0=TRUE,COUNT(FIND({0,1,2,3,4,5,6,7,8,9},$G17))&gt;0=TRUE,COUNT(FIND({0,1,2,3,4,5,6,7,8,9},$H17))&gt;0=TRUE),"complete","incomplete")</f>
        <v>incomplete</v>
      </c>
      <c r="K17" s="88" t="str">
        <f>IF(AND($J17="complete",$I17&lt;=13),"Not APS","APS")</f>
        <v>APS</v>
      </c>
      <c r="L17" s="89" t="str">
        <f>IF(ISERROR($E17)=TRUE,"error",IF($K17="Not APS","No",IF($E17="No","No",IF($E17="","",IF($E17="Yes","Yes","error")))))</f>
        <v/>
      </c>
      <c r="M17" s="89" t="str">
        <f>IF(AND($E17="Yes",$L17="Yes"),"This process is vulnerable because it is a key activity type",IF(AND($E17="Yes",$L17="No"),"Although this processing step is a key activity type, it is not an actionable process step because….[insert your justifications]",IF(AND($E17="No"),"This processing step is not vulnerable because the process is not a key activity type","")))</f>
        <v/>
      </c>
    </row>
    <row r="18" spans="2:13" s="98" customFormat="1" ht="51.6" customHeight="1" x14ac:dyDescent="0.25">
      <c r="B18" s="89"/>
      <c r="C18" s="89"/>
      <c r="D18" s="351"/>
      <c r="E18" s="350"/>
      <c r="F18" s="121"/>
      <c r="G18" s="121"/>
      <c r="H18" s="121"/>
      <c r="I18" s="121"/>
      <c r="J18" s="88"/>
      <c r="K18" s="88"/>
      <c r="L18" s="89"/>
      <c r="M18" s="89"/>
    </row>
    <row r="19" spans="2:13" s="98" customFormat="1" ht="51.6" customHeight="1" x14ac:dyDescent="0.25">
      <c r="B19" s="89"/>
      <c r="C19" s="89"/>
      <c r="D19" s="351"/>
      <c r="E19" s="350"/>
      <c r="F19" s="121"/>
      <c r="G19" s="121"/>
      <c r="H19" s="121"/>
      <c r="I19" s="121"/>
      <c r="J19" s="88"/>
      <c r="K19" s="88"/>
      <c r="L19" s="89"/>
      <c r="M19" s="89"/>
    </row>
    <row r="20" spans="2:13" s="98" customFormat="1" ht="51.6" customHeight="1" x14ac:dyDescent="0.25">
      <c r="B20" s="89"/>
      <c r="C20" s="89"/>
      <c r="D20" s="351"/>
      <c r="E20" s="350"/>
      <c r="F20" s="121"/>
      <c r="G20" s="121"/>
      <c r="H20" s="121"/>
      <c r="I20" s="121"/>
      <c r="J20" s="88"/>
      <c r="K20" s="88"/>
      <c r="L20" s="89"/>
      <c r="M20" s="89"/>
    </row>
    <row r="21" spans="2:13" s="98" customFormat="1" ht="51.6" customHeight="1" x14ac:dyDescent="0.25">
      <c r="B21" s="89"/>
      <c r="C21" s="89"/>
      <c r="D21" s="351"/>
      <c r="E21" s="350"/>
      <c r="F21" s="121"/>
      <c r="G21" s="121"/>
      <c r="H21" s="121"/>
      <c r="I21" s="121"/>
      <c r="J21" s="88"/>
      <c r="K21" s="88"/>
      <c r="L21" s="89"/>
      <c r="M21" s="89"/>
    </row>
    <row r="22" spans="2:13" s="98" customFormat="1" ht="51.6" customHeight="1" x14ac:dyDescent="0.25">
      <c r="B22" s="89"/>
      <c r="C22" s="89"/>
      <c r="D22" s="120"/>
      <c r="E22" s="350"/>
      <c r="F22" s="121"/>
      <c r="G22" s="121"/>
      <c r="H22" s="121"/>
      <c r="I22" s="121"/>
      <c r="J22" s="88"/>
      <c r="K22" s="88"/>
      <c r="L22" s="89"/>
      <c r="M22" s="89"/>
    </row>
    <row r="23" spans="2:13" s="98" customFormat="1" ht="51.6" customHeight="1" x14ac:dyDescent="0.25">
      <c r="B23" s="89"/>
      <c r="C23" s="89"/>
      <c r="D23" s="120"/>
      <c r="E23" s="350"/>
      <c r="F23" s="121"/>
      <c r="G23" s="121"/>
      <c r="H23" s="121"/>
      <c r="I23" s="121"/>
      <c r="J23" s="88"/>
      <c r="K23" s="88"/>
      <c r="L23" s="89"/>
      <c r="M23" s="89"/>
    </row>
    <row r="24" spans="2:13" s="98" customFormat="1" ht="51.6" customHeight="1" x14ac:dyDescent="0.25">
      <c r="B24" s="89"/>
      <c r="C24" s="89"/>
      <c r="D24" s="89"/>
      <c r="E24" s="350"/>
      <c r="F24" s="121"/>
      <c r="G24" s="121"/>
      <c r="H24" s="121"/>
      <c r="I24" s="121"/>
      <c r="J24" s="88"/>
      <c r="K24" s="88"/>
      <c r="L24" s="89"/>
      <c r="M24" s="89"/>
    </row>
    <row r="25" spans="2:13" s="98" customFormat="1" ht="51.6" customHeight="1" x14ac:dyDescent="0.25">
      <c r="B25" s="89"/>
      <c r="C25" s="89"/>
      <c r="D25" s="89"/>
      <c r="E25" s="350"/>
      <c r="F25" s="121"/>
      <c r="G25" s="121"/>
      <c r="H25" s="121"/>
      <c r="I25" s="121"/>
      <c r="J25" s="88"/>
      <c r="K25" s="88"/>
      <c r="L25" s="89"/>
      <c r="M25" s="89"/>
    </row>
    <row r="26" spans="2:13" s="98" customFormat="1" ht="51.6" customHeight="1" x14ac:dyDescent="0.25">
      <c r="B26" s="89"/>
      <c r="C26" s="89"/>
      <c r="D26" s="89"/>
      <c r="E26" s="350"/>
      <c r="F26" s="121"/>
      <c r="G26" s="121"/>
      <c r="H26" s="121"/>
      <c r="I26" s="121"/>
      <c r="J26" s="88"/>
      <c r="K26" s="88"/>
      <c r="L26" s="89"/>
      <c r="M26" s="89"/>
    </row>
    <row r="27" spans="2:13" s="98" customFormat="1" ht="51.6" customHeight="1" x14ac:dyDescent="0.25">
      <c r="B27" s="89"/>
      <c r="C27" s="89"/>
      <c r="D27" s="89"/>
      <c r="E27" s="350"/>
      <c r="F27" s="121"/>
      <c r="G27" s="121"/>
      <c r="H27" s="121"/>
      <c r="I27" s="121"/>
      <c r="J27" s="88"/>
      <c r="K27" s="88"/>
      <c r="L27" s="89"/>
      <c r="M27" s="89"/>
    </row>
    <row r="28" spans="2:13" s="98" customFormat="1" ht="51.6" customHeight="1" x14ac:dyDescent="0.25">
      <c r="B28" s="89"/>
      <c r="C28" s="89"/>
      <c r="D28" s="89"/>
      <c r="E28" s="350"/>
      <c r="F28" s="121"/>
      <c r="G28" s="121"/>
      <c r="H28" s="121"/>
      <c r="I28" s="121"/>
      <c r="J28" s="88"/>
      <c r="K28" s="88"/>
      <c r="L28" s="89"/>
      <c r="M28" s="89"/>
    </row>
    <row r="29" spans="2:13" s="98" customFormat="1" ht="51.6" customHeight="1" x14ac:dyDescent="0.25">
      <c r="B29" s="89"/>
      <c r="C29" s="89"/>
      <c r="D29" s="89"/>
      <c r="E29" s="350"/>
      <c r="F29" s="121"/>
      <c r="G29" s="121"/>
      <c r="H29" s="121"/>
      <c r="I29" s="121"/>
      <c r="J29" s="88"/>
      <c r="K29" s="88"/>
      <c r="L29" s="89"/>
      <c r="M29" s="89"/>
    </row>
    <row r="30" spans="2:13" s="98" customFormat="1" ht="51.6" customHeight="1" x14ac:dyDescent="0.25">
      <c r="B30" s="89"/>
      <c r="C30" s="89"/>
      <c r="D30" s="89"/>
      <c r="E30" s="350"/>
      <c r="F30" s="121"/>
      <c r="G30" s="121"/>
      <c r="H30" s="121"/>
      <c r="I30" s="121"/>
      <c r="J30" s="88"/>
      <c r="K30" s="88"/>
      <c r="L30" s="89"/>
      <c r="M30" s="89"/>
    </row>
    <row r="31" spans="2:13" s="98" customFormat="1" ht="51.6" customHeight="1" x14ac:dyDescent="0.25">
      <c r="B31" s="89"/>
      <c r="C31" s="89"/>
      <c r="D31" s="89"/>
      <c r="E31" s="350"/>
      <c r="F31" s="121"/>
      <c r="G31" s="121"/>
      <c r="H31" s="121"/>
      <c r="I31" s="121"/>
      <c r="J31" s="88"/>
      <c r="K31" s="88"/>
      <c r="L31" s="89"/>
      <c r="M31" s="89"/>
    </row>
    <row r="32" spans="2:13" s="98" customFormat="1" ht="51.6" customHeight="1" x14ac:dyDescent="0.25">
      <c r="B32" s="89"/>
      <c r="C32" s="89"/>
      <c r="D32" s="89"/>
      <c r="E32" s="350"/>
      <c r="F32" s="121"/>
      <c r="G32" s="121"/>
      <c r="H32" s="121"/>
      <c r="I32" s="121"/>
      <c r="J32" s="88"/>
      <c r="K32" s="88"/>
      <c r="L32" s="89"/>
      <c r="M32" s="89"/>
    </row>
    <row r="33" spans="2:13" s="98" customFormat="1" ht="51.6" customHeight="1" x14ac:dyDescent="0.25">
      <c r="B33" s="89"/>
      <c r="C33" s="89"/>
      <c r="D33" s="89"/>
      <c r="E33" s="350"/>
      <c r="F33" s="121"/>
      <c r="G33" s="121"/>
      <c r="H33" s="121"/>
      <c r="I33" s="121"/>
      <c r="J33" s="88"/>
      <c r="K33" s="88"/>
      <c r="L33" s="89"/>
      <c r="M33" s="89"/>
    </row>
    <row r="34" spans="2:13" s="98" customFormat="1" ht="51.6" customHeight="1" x14ac:dyDescent="0.25">
      <c r="B34" s="89"/>
      <c r="C34" s="89"/>
      <c r="D34" s="89"/>
      <c r="E34" s="350"/>
      <c r="F34" s="121"/>
      <c r="G34" s="121"/>
      <c r="H34" s="121"/>
      <c r="I34" s="121"/>
      <c r="J34" s="88"/>
      <c r="K34" s="88"/>
      <c r="L34" s="89"/>
      <c r="M34" s="89"/>
    </row>
    <row r="35" spans="2:13" s="98" customFormat="1" ht="51.6" customHeight="1" x14ac:dyDescent="0.25">
      <c r="B35" s="89"/>
      <c r="C35" s="89"/>
      <c r="D35" s="89"/>
      <c r="E35" s="350"/>
      <c r="F35" s="121"/>
      <c r="G35" s="121"/>
      <c r="H35" s="121"/>
      <c r="I35" s="121"/>
      <c r="J35" s="88"/>
      <c r="K35" s="88"/>
      <c r="L35" s="89"/>
      <c r="M35" s="89"/>
    </row>
    <row r="36" spans="2:13" s="98" customFormat="1" ht="51.6" customHeight="1" x14ac:dyDescent="0.25">
      <c r="B36" s="89"/>
      <c r="C36" s="89"/>
      <c r="D36" s="89"/>
      <c r="E36" s="350"/>
      <c r="F36" s="121"/>
      <c r="G36" s="121"/>
      <c r="H36" s="121"/>
      <c r="I36" s="121"/>
      <c r="J36" s="88"/>
      <c r="K36" s="88"/>
      <c r="L36" s="89"/>
      <c r="M36" s="89"/>
    </row>
    <row r="37" spans="2:13" s="98" customFormat="1" ht="51.6" customHeight="1" x14ac:dyDescent="0.25">
      <c r="B37" s="89"/>
      <c r="C37" s="89"/>
      <c r="D37" s="89"/>
      <c r="E37" s="350"/>
      <c r="F37" s="121"/>
      <c r="G37" s="121"/>
      <c r="H37" s="121"/>
      <c r="I37" s="121"/>
      <c r="J37" s="88"/>
      <c r="K37" s="88"/>
      <c r="L37" s="89"/>
      <c r="M37" s="89"/>
    </row>
    <row r="38" spans="2:13" s="98" customFormat="1" ht="51.6" customHeight="1" x14ac:dyDescent="0.25">
      <c r="B38" s="89"/>
      <c r="C38" s="89"/>
      <c r="D38" s="89"/>
      <c r="E38" s="350"/>
      <c r="F38" s="121"/>
      <c r="G38" s="121"/>
      <c r="H38" s="121"/>
      <c r="I38" s="121"/>
      <c r="J38" s="88"/>
      <c r="K38" s="88"/>
      <c r="L38" s="89"/>
      <c r="M38" s="89"/>
    </row>
    <row r="39" spans="2:13" s="98" customFormat="1" ht="51.6" customHeight="1" x14ac:dyDescent="0.25">
      <c r="B39" s="89"/>
      <c r="C39" s="89"/>
      <c r="D39" s="89"/>
      <c r="E39" s="350"/>
      <c r="F39" s="121"/>
      <c r="G39" s="121"/>
      <c r="H39" s="121"/>
      <c r="I39" s="121"/>
      <c r="J39" s="88"/>
      <c r="K39" s="88"/>
      <c r="L39" s="89"/>
      <c r="M39" s="89"/>
    </row>
    <row r="40" spans="2:13" s="98" customFormat="1" ht="51.6" customHeight="1" x14ac:dyDescent="0.25">
      <c r="B40" s="89"/>
      <c r="C40" s="89"/>
      <c r="D40" s="89"/>
      <c r="E40" s="350"/>
      <c r="F40" s="121"/>
      <c r="G40" s="121"/>
      <c r="H40" s="121"/>
      <c r="I40" s="121"/>
      <c r="J40" s="88"/>
      <c r="K40" s="88"/>
      <c r="L40" s="89"/>
      <c r="M40" s="89"/>
    </row>
    <row r="41" spans="2:13" s="98" customFormat="1" ht="51.6" customHeight="1" x14ac:dyDescent="0.25">
      <c r="B41" s="89"/>
      <c r="C41" s="89"/>
      <c r="D41" s="89"/>
      <c r="E41" s="350"/>
      <c r="F41" s="121"/>
      <c r="G41" s="121"/>
      <c r="H41" s="121"/>
      <c r="I41" s="121"/>
      <c r="J41" s="88"/>
      <c r="K41" s="88"/>
      <c r="L41" s="89"/>
      <c r="M41" s="89"/>
    </row>
    <row r="42" spans="2:13" s="98" customFormat="1" ht="51.6" customHeight="1" x14ac:dyDescent="0.25">
      <c r="B42" s="89"/>
      <c r="C42" s="89"/>
      <c r="D42" s="89"/>
      <c r="E42" s="350"/>
      <c r="F42" s="121"/>
      <c r="G42" s="121"/>
      <c r="H42" s="121"/>
      <c r="I42" s="121"/>
      <c r="J42" s="88"/>
      <c r="K42" s="88"/>
      <c r="L42" s="89"/>
      <c r="M42" s="89"/>
    </row>
    <row r="43" spans="2:13" s="98" customFormat="1" ht="51.6" customHeight="1" x14ac:dyDescent="0.25">
      <c r="B43" s="89"/>
      <c r="C43" s="89"/>
      <c r="D43" s="89"/>
      <c r="E43" s="350"/>
      <c r="F43" s="121"/>
      <c r="G43" s="121"/>
      <c r="H43" s="121"/>
      <c r="I43" s="121"/>
      <c r="J43" s="88"/>
      <c r="K43" s="88"/>
      <c r="L43" s="89"/>
      <c r="M43" s="89"/>
    </row>
    <row r="44" spans="2:13" s="98" customFormat="1" ht="51.6" customHeight="1" x14ac:dyDescent="0.25">
      <c r="B44" s="89"/>
      <c r="C44" s="89"/>
      <c r="D44" s="89"/>
      <c r="E44" s="350"/>
      <c r="F44" s="121"/>
      <c r="G44" s="121"/>
      <c r="H44" s="121"/>
      <c r="I44" s="121"/>
      <c r="J44" s="88"/>
      <c r="K44" s="88"/>
      <c r="L44" s="89"/>
      <c r="M44" s="89"/>
    </row>
    <row r="45" spans="2:13" s="98" customFormat="1" ht="51.6" customHeight="1" x14ac:dyDescent="0.25">
      <c r="B45" s="89"/>
      <c r="C45" s="89"/>
      <c r="D45" s="89"/>
      <c r="E45" s="350"/>
      <c r="F45" s="121"/>
      <c r="G45" s="121"/>
      <c r="H45" s="121"/>
      <c r="I45" s="121"/>
      <c r="J45" s="88"/>
      <c r="K45" s="88"/>
      <c r="L45" s="89"/>
      <c r="M45" s="89"/>
    </row>
    <row r="46" spans="2:13" s="98" customFormat="1" ht="51.6" customHeight="1" x14ac:dyDescent="0.25">
      <c r="B46" s="89"/>
      <c r="C46" s="89"/>
      <c r="D46" s="89"/>
      <c r="E46" s="350"/>
      <c r="F46" s="121"/>
      <c r="G46" s="121"/>
      <c r="H46" s="121"/>
      <c r="I46" s="121"/>
      <c r="J46" s="88"/>
      <c r="K46" s="88"/>
      <c r="L46" s="89"/>
      <c r="M46" s="89"/>
    </row>
    <row r="47" spans="2:13" s="98" customFormat="1" ht="51.6" customHeight="1" x14ac:dyDescent="0.25">
      <c r="B47" s="89"/>
      <c r="C47" s="89"/>
      <c r="D47" s="89"/>
      <c r="E47" s="350"/>
      <c r="F47" s="121"/>
      <c r="G47" s="121"/>
      <c r="H47" s="121"/>
      <c r="I47" s="121"/>
      <c r="J47" s="88"/>
      <c r="K47" s="88"/>
      <c r="L47" s="89"/>
      <c r="M47" s="89"/>
    </row>
    <row r="48" spans="2:13" s="98" customFormat="1" ht="51.6" customHeight="1" x14ac:dyDescent="0.25">
      <c r="B48" s="89"/>
      <c r="C48" s="89"/>
      <c r="D48" s="89"/>
      <c r="E48" s="350"/>
      <c r="F48" s="121"/>
      <c r="G48" s="121"/>
      <c r="H48" s="121"/>
      <c r="I48" s="121"/>
      <c r="J48" s="88"/>
      <c r="K48" s="88"/>
      <c r="L48" s="89"/>
      <c r="M48" s="89"/>
    </row>
    <row r="49" spans="2:13" s="98" customFormat="1" ht="51.6" customHeight="1" x14ac:dyDescent="0.25">
      <c r="B49" s="89"/>
      <c r="C49" s="89"/>
      <c r="D49" s="89"/>
      <c r="E49" s="350"/>
      <c r="F49" s="121"/>
      <c r="G49" s="121"/>
      <c r="H49" s="121"/>
      <c r="I49" s="121"/>
      <c r="J49" s="88"/>
      <c r="K49" s="88"/>
      <c r="L49" s="89"/>
      <c r="M49" s="89"/>
    </row>
    <row r="50" spans="2:13" s="98" customFormat="1" ht="51.6" customHeight="1" x14ac:dyDescent="0.25">
      <c r="B50" s="89"/>
      <c r="C50" s="89"/>
      <c r="D50" s="89"/>
      <c r="E50" s="350"/>
      <c r="F50" s="121"/>
      <c r="G50" s="121"/>
      <c r="H50" s="121"/>
      <c r="I50" s="121"/>
      <c r="J50" s="88"/>
      <c r="K50" s="88"/>
      <c r="L50" s="89"/>
      <c r="M50" s="89"/>
    </row>
    <row r="51" spans="2:13" s="98" customFormat="1" ht="51.6" customHeight="1" x14ac:dyDescent="0.25">
      <c r="B51" s="89"/>
      <c r="C51" s="89"/>
      <c r="D51" s="89"/>
      <c r="E51" s="350"/>
      <c r="F51" s="121"/>
      <c r="G51" s="121"/>
      <c r="H51" s="121"/>
      <c r="I51" s="121"/>
      <c r="J51" s="88"/>
      <c r="K51" s="88"/>
      <c r="L51" s="89"/>
      <c r="M51" s="89"/>
    </row>
    <row r="52" spans="2:13" s="98" customFormat="1" ht="51.6" customHeight="1" x14ac:dyDescent="0.25">
      <c r="B52" s="89"/>
      <c r="C52" s="89"/>
      <c r="D52" s="89"/>
      <c r="E52" s="350"/>
      <c r="F52" s="121"/>
      <c r="G52" s="121"/>
      <c r="H52" s="121"/>
      <c r="I52" s="121"/>
      <c r="J52" s="88"/>
      <c r="K52" s="88"/>
      <c r="L52" s="89"/>
      <c r="M52" s="89"/>
    </row>
    <row r="53" spans="2:13" s="98" customFormat="1" ht="51.6" customHeight="1" x14ac:dyDescent="0.25">
      <c r="B53" s="89"/>
      <c r="C53" s="89"/>
      <c r="D53" s="89"/>
      <c r="E53" s="350"/>
      <c r="F53" s="121"/>
      <c r="G53" s="121"/>
      <c r="H53" s="121"/>
      <c r="I53" s="121"/>
      <c r="J53" s="88"/>
      <c r="K53" s="88"/>
      <c r="L53" s="89"/>
      <c r="M53" s="89"/>
    </row>
    <row r="54" spans="2:13" s="98" customFormat="1" ht="51.6" customHeight="1" x14ac:dyDescent="0.25">
      <c r="B54" s="89"/>
      <c r="C54" s="89"/>
      <c r="D54" s="89"/>
      <c r="E54" s="350"/>
      <c r="F54" s="121"/>
      <c r="G54" s="121"/>
      <c r="H54" s="121"/>
      <c r="I54" s="121"/>
      <c r="J54" s="88"/>
      <c r="K54" s="88"/>
      <c r="L54" s="89"/>
      <c r="M54" s="89"/>
    </row>
    <row r="55" spans="2:13" s="98" customFormat="1" ht="51.6" customHeight="1" x14ac:dyDescent="0.25">
      <c r="B55" s="89"/>
      <c r="C55" s="89"/>
      <c r="D55" s="89"/>
      <c r="E55" s="350"/>
      <c r="F55" s="121"/>
      <c r="G55" s="121"/>
      <c r="H55" s="121"/>
      <c r="I55" s="121"/>
      <c r="J55" s="88"/>
      <c r="K55" s="88"/>
      <c r="L55" s="89"/>
      <c r="M55" s="89"/>
    </row>
    <row r="56" spans="2:13" s="98" customFormat="1" ht="51.6" customHeight="1" x14ac:dyDescent="0.25">
      <c r="B56" s="89"/>
      <c r="C56" s="89"/>
      <c r="D56" s="89"/>
      <c r="E56" s="350"/>
      <c r="F56" s="121"/>
      <c r="G56" s="121"/>
      <c r="H56" s="121"/>
      <c r="I56" s="121"/>
      <c r="J56" s="88"/>
      <c r="K56" s="88"/>
      <c r="L56" s="89"/>
      <c r="M56" s="89"/>
    </row>
    <row r="57" spans="2:13" s="98" customFormat="1" ht="51.6" customHeight="1" x14ac:dyDescent="0.25">
      <c r="B57" s="89"/>
      <c r="C57" s="89"/>
      <c r="D57" s="89"/>
      <c r="E57" s="350"/>
      <c r="F57" s="121"/>
      <c r="G57" s="121"/>
      <c r="H57" s="121"/>
      <c r="I57" s="121"/>
      <c r="J57" s="88"/>
      <c r="K57" s="88"/>
      <c r="L57" s="89"/>
      <c r="M57" s="89"/>
    </row>
    <row r="58" spans="2:13" s="98" customFormat="1" ht="51.6" customHeight="1" x14ac:dyDescent="0.25">
      <c r="B58" s="89"/>
      <c r="C58" s="89"/>
      <c r="D58" s="89"/>
      <c r="E58" s="350"/>
      <c r="F58" s="121"/>
      <c r="G58" s="121"/>
      <c r="H58" s="121"/>
      <c r="I58" s="121"/>
      <c r="J58" s="88"/>
      <c r="K58" s="88"/>
      <c r="L58" s="89"/>
      <c r="M58" s="89"/>
    </row>
    <row r="59" spans="2:13" s="98" customFormat="1" ht="51.6" hidden="1" customHeight="1" x14ac:dyDescent="0.25">
      <c r="B59" s="89"/>
      <c r="C59" s="89"/>
      <c r="D59" s="89"/>
      <c r="E59" s="350"/>
      <c r="F59" s="121"/>
      <c r="G59" s="121"/>
      <c r="H59" s="121"/>
      <c r="I59" s="121"/>
      <c r="J59" s="88"/>
      <c r="K59" s="88"/>
      <c r="L59" s="89"/>
      <c r="M59" s="89"/>
    </row>
    <row r="60" spans="2:13" s="98" customFormat="1" ht="51.6" hidden="1" customHeight="1" x14ac:dyDescent="0.25">
      <c r="B60" s="89"/>
      <c r="C60" s="89"/>
      <c r="D60" s="89"/>
      <c r="E60" s="350"/>
      <c r="F60" s="121"/>
      <c r="G60" s="121"/>
      <c r="H60" s="121"/>
      <c r="I60" s="121"/>
      <c r="J60" s="88"/>
      <c r="K60" s="88"/>
      <c r="L60" s="89"/>
      <c r="M60" s="89"/>
    </row>
    <row r="61" spans="2:13" s="98" customFormat="1" ht="51.6" hidden="1" customHeight="1" x14ac:dyDescent="0.25">
      <c r="B61" s="89"/>
      <c r="C61" s="89"/>
      <c r="D61" s="89"/>
      <c r="E61" s="350"/>
      <c r="F61" s="121"/>
      <c r="G61" s="121"/>
      <c r="H61" s="121"/>
      <c r="I61" s="121"/>
      <c r="J61" s="88"/>
      <c r="K61" s="88"/>
      <c r="L61" s="89"/>
      <c r="M61" s="89"/>
    </row>
    <row r="62" spans="2:13" s="98" customFormat="1" ht="51.6" hidden="1" customHeight="1" x14ac:dyDescent="0.25">
      <c r="B62" s="89"/>
      <c r="C62" s="89"/>
      <c r="D62" s="89"/>
      <c r="E62" s="350"/>
      <c r="F62" s="121"/>
      <c r="G62" s="121"/>
      <c r="H62" s="121"/>
      <c r="I62" s="121"/>
      <c r="J62" s="88"/>
      <c r="K62" s="88"/>
      <c r="L62" s="89"/>
      <c r="M62" s="89"/>
    </row>
    <row r="63" spans="2:13" s="98" customFormat="1" ht="51.6" hidden="1" customHeight="1" x14ac:dyDescent="0.25">
      <c r="B63" s="89"/>
      <c r="C63" s="89"/>
      <c r="D63" s="89"/>
      <c r="E63" s="350"/>
      <c r="F63" s="121"/>
      <c r="G63" s="121"/>
      <c r="H63" s="121"/>
      <c r="I63" s="121"/>
      <c r="J63" s="88"/>
      <c r="K63" s="88"/>
      <c r="L63" s="89"/>
      <c r="M63" s="89"/>
    </row>
    <row r="64" spans="2:13" s="98" customFormat="1" ht="51.6" hidden="1" customHeight="1" x14ac:dyDescent="0.25">
      <c r="B64" s="89"/>
      <c r="C64" s="89"/>
      <c r="D64" s="89"/>
      <c r="E64" s="350"/>
      <c r="F64" s="121"/>
      <c r="G64" s="121"/>
      <c r="H64" s="121"/>
      <c r="I64" s="121"/>
      <c r="J64" s="88"/>
      <c r="K64" s="88"/>
      <c r="L64" s="89"/>
      <c r="M64" s="89"/>
    </row>
    <row r="65" spans="2:13" s="98" customFormat="1" ht="51.6" hidden="1" customHeight="1" x14ac:dyDescent="0.25">
      <c r="B65" s="89"/>
      <c r="C65" s="89"/>
      <c r="D65" s="89"/>
      <c r="E65" s="350"/>
      <c r="F65" s="121"/>
      <c r="G65" s="121"/>
      <c r="H65" s="121"/>
      <c r="I65" s="121"/>
      <c r="J65" s="88"/>
      <c r="K65" s="88"/>
      <c r="L65" s="89"/>
      <c r="M65" s="89"/>
    </row>
    <row r="66" spans="2:13" s="98" customFormat="1" ht="51.6" hidden="1" customHeight="1" x14ac:dyDescent="0.25">
      <c r="B66" s="89"/>
      <c r="C66" s="89"/>
      <c r="D66" s="89"/>
      <c r="E66" s="350"/>
      <c r="F66" s="121"/>
      <c r="G66" s="121"/>
      <c r="H66" s="121"/>
      <c r="I66" s="121"/>
      <c r="J66" s="88"/>
      <c r="K66" s="88"/>
      <c r="L66" s="89"/>
      <c r="M66" s="89"/>
    </row>
    <row r="67" spans="2:13" s="98" customFormat="1" ht="51.6" hidden="1" customHeight="1" x14ac:dyDescent="0.25">
      <c r="B67" s="89"/>
      <c r="C67" s="89"/>
      <c r="D67" s="89"/>
      <c r="E67" s="350"/>
      <c r="F67" s="121"/>
      <c r="G67" s="121"/>
      <c r="H67" s="121"/>
      <c r="I67" s="121"/>
      <c r="J67" s="88"/>
      <c r="K67" s="88"/>
      <c r="L67" s="89"/>
      <c r="M67" s="89"/>
    </row>
    <row r="68" spans="2:13" s="98" customFormat="1" ht="51.6" hidden="1" customHeight="1" x14ac:dyDescent="0.25">
      <c r="B68" s="89"/>
      <c r="C68" s="89"/>
      <c r="D68" s="89"/>
      <c r="E68" s="350"/>
      <c r="F68" s="121"/>
      <c r="G68" s="121"/>
      <c r="H68" s="121"/>
      <c r="I68" s="121"/>
      <c r="J68" s="88"/>
      <c r="K68" s="88"/>
      <c r="L68" s="89"/>
      <c r="M68" s="89"/>
    </row>
    <row r="69" spans="2:13" s="98" customFormat="1" ht="51.6" hidden="1" customHeight="1" x14ac:dyDescent="0.25">
      <c r="B69" s="89"/>
      <c r="C69" s="89"/>
      <c r="D69" s="89"/>
      <c r="E69" s="350"/>
      <c r="F69" s="121"/>
      <c r="G69" s="121"/>
      <c r="H69" s="121"/>
      <c r="I69" s="121"/>
      <c r="J69" s="88"/>
      <c r="K69" s="88"/>
      <c r="L69" s="89"/>
      <c r="M69" s="89"/>
    </row>
    <row r="70" spans="2:13" s="98" customFormat="1" ht="51.6" hidden="1" customHeight="1" x14ac:dyDescent="0.25">
      <c r="B70" s="89"/>
      <c r="C70" s="89"/>
      <c r="D70" s="89"/>
      <c r="E70" s="350"/>
      <c r="F70" s="121"/>
      <c r="G70" s="121"/>
      <c r="H70" s="121"/>
      <c r="I70" s="121"/>
      <c r="J70" s="88"/>
      <c r="K70" s="88"/>
      <c r="L70" s="89"/>
      <c r="M70" s="89"/>
    </row>
    <row r="71" spans="2:13" s="98" customFormat="1" ht="51.6" hidden="1" customHeight="1" x14ac:dyDescent="0.25">
      <c r="B71" s="89"/>
      <c r="C71" s="89"/>
      <c r="D71" s="89"/>
      <c r="E71" s="350"/>
      <c r="F71" s="121"/>
      <c r="G71" s="121"/>
      <c r="H71" s="121"/>
      <c r="I71" s="121"/>
      <c r="J71" s="88"/>
      <c r="K71" s="88"/>
      <c r="L71" s="89"/>
      <c r="M71" s="89"/>
    </row>
    <row r="72" spans="2:13" s="98" customFormat="1" ht="51.6" hidden="1" customHeight="1" x14ac:dyDescent="0.25">
      <c r="B72" s="89"/>
      <c r="C72" s="89"/>
      <c r="D72" s="89"/>
      <c r="E72" s="350"/>
      <c r="F72" s="121"/>
      <c r="G72" s="121"/>
      <c r="H72" s="121"/>
      <c r="I72" s="121"/>
      <c r="J72" s="88"/>
      <c r="K72" s="88"/>
      <c r="L72" s="89"/>
      <c r="M72" s="89"/>
    </row>
    <row r="73" spans="2:13" s="98" customFormat="1" ht="51.6" hidden="1" customHeight="1" x14ac:dyDescent="0.25">
      <c r="B73" s="89"/>
      <c r="C73" s="89"/>
      <c r="D73" s="89"/>
      <c r="E73" s="350"/>
      <c r="F73" s="121"/>
      <c r="G73" s="121"/>
      <c r="H73" s="121"/>
      <c r="I73" s="121"/>
      <c r="J73" s="88"/>
      <c r="K73" s="88"/>
      <c r="L73" s="89"/>
      <c r="M73" s="89"/>
    </row>
    <row r="74" spans="2:13" s="98" customFormat="1" ht="51.6" hidden="1" customHeight="1" x14ac:dyDescent="0.25">
      <c r="B74" s="89"/>
      <c r="C74" s="89"/>
      <c r="D74" s="89"/>
      <c r="E74" s="350"/>
      <c r="F74" s="121"/>
      <c r="G74" s="121"/>
      <c r="H74" s="121"/>
      <c r="I74" s="121"/>
      <c r="J74" s="88"/>
      <c r="K74" s="88"/>
      <c r="L74" s="89"/>
      <c r="M74" s="89"/>
    </row>
    <row r="75" spans="2:13" s="98" customFormat="1" ht="51.6" hidden="1" customHeight="1" x14ac:dyDescent="0.25">
      <c r="B75" s="89"/>
      <c r="C75" s="89"/>
      <c r="D75" s="89"/>
      <c r="E75" s="350"/>
      <c r="F75" s="121"/>
      <c r="G75" s="121"/>
      <c r="H75" s="121"/>
      <c r="I75" s="121"/>
      <c r="J75" s="88"/>
      <c r="K75" s="88"/>
      <c r="L75" s="89"/>
      <c r="M75" s="89"/>
    </row>
    <row r="76" spans="2:13" s="98" customFormat="1" ht="51.6" hidden="1" customHeight="1" x14ac:dyDescent="0.25">
      <c r="B76" s="89"/>
      <c r="C76" s="89"/>
      <c r="D76" s="89"/>
      <c r="E76" s="350"/>
      <c r="F76" s="121"/>
      <c r="G76" s="121"/>
      <c r="H76" s="121"/>
      <c r="I76" s="121"/>
      <c r="J76" s="88"/>
      <c r="K76" s="88"/>
      <c r="L76" s="89"/>
      <c r="M76" s="89"/>
    </row>
    <row r="77" spans="2:13" s="98" customFormat="1" ht="51.6" hidden="1" customHeight="1" x14ac:dyDescent="0.25">
      <c r="B77" s="89"/>
      <c r="C77" s="89"/>
      <c r="D77" s="89"/>
      <c r="E77" s="350"/>
      <c r="F77" s="121"/>
      <c r="G77" s="121"/>
      <c r="H77" s="121"/>
      <c r="I77" s="121"/>
      <c r="J77" s="88"/>
      <c r="K77" s="88"/>
      <c r="L77" s="89"/>
      <c r="M77" s="89"/>
    </row>
    <row r="78" spans="2:13" s="98" customFormat="1" ht="51.6" hidden="1" customHeight="1" x14ac:dyDescent="0.25">
      <c r="B78" s="89"/>
      <c r="C78" s="89"/>
      <c r="D78" s="89"/>
      <c r="E78" s="350"/>
      <c r="F78" s="121"/>
      <c r="G78" s="121"/>
      <c r="H78" s="121"/>
      <c r="I78" s="121"/>
      <c r="J78" s="88"/>
      <c r="K78" s="88"/>
      <c r="L78" s="89"/>
      <c r="M78" s="89"/>
    </row>
    <row r="79" spans="2:13" s="98" customFormat="1" ht="51.6" hidden="1" customHeight="1" x14ac:dyDescent="0.25">
      <c r="B79" s="89"/>
      <c r="C79" s="89"/>
      <c r="D79" s="89"/>
      <c r="E79" s="350"/>
      <c r="F79" s="121"/>
      <c r="G79" s="121"/>
      <c r="H79" s="121"/>
      <c r="I79" s="121"/>
      <c r="J79" s="88"/>
      <c r="K79" s="88"/>
      <c r="L79" s="89"/>
      <c r="M79" s="89"/>
    </row>
    <row r="80" spans="2:13" s="98" customFormat="1" ht="51.6" hidden="1" customHeight="1" x14ac:dyDescent="0.25">
      <c r="B80" s="89"/>
      <c r="C80" s="89"/>
      <c r="D80" s="89"/>
      <c r="E80" s="350"/>
      <c r="F80" s="121"/>
      <c r="G80" s="121"/>
      <c r="H80" s="121"/>
      <c r="I80" s="121"/>
      <c r="J80" s="88"/>
      <c r="K80" s="88"/>
      <c r="L80" s="89"/>
      <c r="M80" s="89"/>
    </row>
    <row r="81" spans="2:13" s="98" customFormat="1" ht="51.6" hidden="1" customHeight="1" x14ac:dyDescent="0.25">
      <c r="B81" s="89"/>
      <c r="C81" s="89"/>
      <c r="D81" s="89"/>
      <c r="E81" s="350"/>
      <c r="F81" s="121"/>
      <c r="G81" s="121"/>
      <c r="H81" s="121"/>
      <c r="I81" s="121"/>
      <c r="J81" s="88"/>
      <c r="K81" s="88"/>
      <c r="L81" s="89"/>
      <c r="M81" s="89"/>
    </row>
    <row r="82" spans="2:13" s="98" customFormat="1" ht="51.6" hidden="1" customHeight="1" x14ac:dyDescent="0.25">
      <c r="B82" s="89"/>
      <c r="C82" s="89"/>
      <c r="D82" s="89"/>
      <c r="E82" s="350"/>
      <c r="F82" s="121"/>
      <c r="G82" s="121"/>
      <c r="H82" s="121"/>
      <c r="I82" s="121"/>
      <c r="J82" s="88"/>
      <c r="K82" s="88"/>
      <c r="L82" s="89"/>
      <c r="M82" s="89"/>
    </row>
    <row r="83" spans="2:13" s="98" customFormat="1" ht="51.6" hidden="1" customHeight="1" x14ac:dyDescent="0.25">
      <c r="B83" s="89"/>
      <c r="C83" s="89"/>
      <c r="D83" s="89"/>
      <c r="E83" s="350"/>
      <c r="F83" s="121"/>
      <c r="G83" s="121"/>
      <c r="H83" s="121"/>
      <c r="I83" s="121"/>
      <c r="J83" s="88"/>
      <c r="K83" s="88"/>
      <c r="L83" s="89"/>
      <c r="M83" s="89"/>
    </row>
    <row r="84" spans="2:13" s="98" customFormat="1" ht="51.6" hidden="1" customHeight="1" x14ac:dyDescent="0.25">
      <c r="B84" s="89"/>
      <c r="C84" s="89"/>
      <c r="D84" s="89"/>
      <c r="E84" s="350"/>
      <c r="F84" s="121"/>
      <c r="G84" s="121"/>
      <c r="H84" s="121"/>
      <c r="I84" s="121"/>
      <c r="J84" s="88"/>
      <c r="K84" s="88"/>
      <c r="L84" s="89"/>
      <c r="M84" s="89"/>
    </row>
    <row r="85" spans="2:13" s="98" customFormat="1" ht="51.6" hidden="1" customHeight="1" x14ac:dyDescent="0.25">
      <c r="B85" s="89"/>
      <c r="C85" s="89"/>
      <c r="D85" s="89"/>
      <c r="E85" s="350"/>
      <c r="F85" s="121"/>
      <c r="G85" s="121"/>
      <c r="H85" s="121"/>
      <c r="I85" s="121"/>
      <c r="J85" s="88"/>
      <c r="K85" s="88"/>
      <c r="L85" s="89"/>
      <c r="M85" s="89"/>
    </row>
    <row r="86" spans="2:13" s="98" customFormat="1" ht="51.6" hidden="1" customHeight="1" x14ac:dyDescent="0.25">
      <c r="B86" s="89"/>
      <c r="C86" s="89"/>
      <c r="D86" s="89"/>
      <c r="E86" s="350"/>
      <c r="F86" s="121"/>
      <c r="G86" s="121"/>
      <c r="H86" s="121"/>
      <c r="I86" s="121"/>
      <c r="J86" s="88"/>
      <c r="K86" s="88"/>
      <c r="L86" s="89"/>
      <c r="M86" s="89"/>
    </row>
    <row r="87" spans="2:13" s="98" customFormat="1" ht="51.6" hidden="1" customHeight="1" x14ac:dyDescent="0.25">
      <c r="B87" s="89"/>
      <c r="C87" s="89"/>
      <c r="D87" s="89"/>
      <c r="E87" s="350"/>
      <c r="F87" s="121"/>
      <c r="G87" s="121"/>
      <c r="H87" s="121"/>
      <c r="I87" s="121"/>
      <c r="J87" s="88"/>
      <c r="K87" s="88"/>
      <c r="L87" s="89"/>
      <c r="M87" s="89"/>
    </row>
    <row r="88" spans="2:13" s="98" customFormat="1" ht="51.6" hidden="1" customHeight="1" x14ac:dyDescent="0.25">
      <c r="B88" s="89"/>
      <c r="C88" s="89"/>
      <c r="D88" s="89"/>
      <c r="E88" s="350"/>
      <c r="F88" s="121"/>
      <c r="G88" s="121"/>
      <c r="H88" s="121"/>
      <c r="I88" s="121"/>
      <c r="J88" s="88"/>
      <c r="K88" s="88"/>
      <c r="L88" s="89"/>
      <c r="M88" s="89"/>
    </row>
    <row r="89" spans="2:13" s="98" customFormat="1" ht="51.6" hidden="1" customHeight="1" x14ac:dyDescent="0.25">
      <c r="B89" s="89"/>
      <c r="C89" s="89"/>
      <c r="D89" s="89"/>
      <c r="E89" s="350"/>
      <c r="F89" s="121"/>
      <c r="G89" s="121"/>
      <c r="H89" s="121"/>
      <c r="I89" s="121"/>
      <c r="J89" s="88"/>
      <c r="K89" s="88"/>
      <c r="L89" s="89"/>
      <c r="M89" s="89"/>
    </row>
    <row r="90" spans="2:13" s="98" customFormat="1" ht="51.6" hidden="1" customHeight="1" x14ac:dyDescent="0.25">
      <c r="B90" s="89"/>
      <c r="C90" s="89"/>
      <c r="D90" s="89"/>
      <c r="E90" s="350"/>
      <c r="F90" s="121"/>
      <c r="G90" s="121"/>
      <c r="H90" s="121"/>
      <c r="I90" s="121"/>
      <c r="J90" s="88"/>
      <c r="K90" s="88"/>
      <c r="L90" s="89"/>
      <c r="M90" s="89"/>
    </row>
    <row r="91" spans="2:13" s="98" customFormat="1" ht="51.6" hidden="1" customHeight="1" x14ac:dyDescent="0.25">
      <c r="B91" s="89"/>
      <c r="C91" s="89"/>
      <c r="D91" s="89"/>
      <c r="E91" s="350"/>
      <c r="F91" s="121"/>
      <c r="G91" s="121"/>
      <c r="H91" s="121"/>
      <c r="I91" s="121"/>
      <c r="J91" s="88"/>
      <c r="K91" s="88"/>
      <c r="L91" s="89"/>
      <c r="M91" s="89"/>
    </row>
    <row r="92" spans="2:13" s="98" customFormat="1" ht="51.6" hidden="1" customHeight="1" x14ac:dyDescent="0.25">
      <c r="B92" s="89"/>
      <c r="C92" s="89"/>
      <c r="D92" s="89"/>
      <c r="E92" s="350"/>
      <c r="F92" s="121"/>
      <c r="G92" s="121"/>
      <c r="H92" s="121"/>
      <c r="I92" s="121"/>
      <c r="J92" s="88"/>
      <c r="K92" s="88"/>
      <c r="L92" s="89"/>
      <c r="M92" s="89"/>
    </row>
    <row r="93" spans="2:13" s="98" customFormat="1" ht="51.6" hidden="1" customHeight="1" x14ac:dyDescent="0.25">
      <c r="B93" s="89"/>
      <c r="C93" s="89"/>
      <c r="D93" s="89"/>
      <c r="E93" s="350"/>
      <c r="F93" s="121"/>
      <c r="G93" s="121"/>
      <c r="H93" s="121"/>
      <c r="I93" s="121"/>
      <c r="J93" s="88"/>
      <c r="K93" s="88"/>
      <c r="L93" s="89"/>
      <c r="M93" s="89"/>
    </row>
    <row r="94" spans="2:13" s="98" customFormat="1" ht="51.6" hidden="1" customHeight="1" x14ac:dyDescent="0.25">
      <c r="B94" s="89"/>
      <c r="C94" s="89"/>
      <c r="D94" s="89"/>
      <c r="E94" s="350"/>
      <c r="F94" s="121"/>
      <c r="G94" s="121"/>
      <c r="H94" s="121"/>
      <c r="I94" s="121"/>
      <c r="J94" s="88"/>
      <c r="K94" s="88"/>
      <c r="L94" s="89"/>
      <c r="M94" s="89"/>
    </row>
    <row r="95" spans="2:13" s="98" customFormat="1" ht="51.6" hidden="1" customHeight="1" x14ac:dyDescent="0.25">
      <c r="B95" s="89"/>
      <c r="C95" s="89"/>
      <c r="D95" s="89"/>
      <c r="E95" s="350"/>
      <c r="F95" s="121"/>
      <c r="G95" s="121"/>
      <c r="H95" s="121"/>
      <c r="I95" s="121"/>
      <c r="J95" s="88"/>
      <c r="K95" s="88"/>
      <c r="L95" s="89"/>
      <c r="M95" s="89"/>
    </row>
    <row r="96" spans="2:13" s="98" customFormat="1" ht="51.6" hidden="1" customHeight="1" x14ac:dyDescent="0.25">
      <c r="B96" s="89"/>
      <c r="C96" s="89"/>
      <c r="D96" s="89"/>
      <c r="E96" s="350"/>
      <c r="F96" s="121"/>
      <c r="G96" s="121"/>
      <c r="H96" s="121"/>
      <c r="I96" s="121"/>
      <c r="J96" s="88"/>
      <c r="K96" s="88"/>
      <c r="L96" s="89"/>
      <c r="M96" s="89"/>
    </row>
    <row r="97" spans="2:13" s="98" customFormat="1" ht="51.6" hidden="1" customHeight="1" x14ac:dyDescent="0.25">
      <c r="B97" s="89"/>
      <c r="C97" s="89"/>
      <c r="D97" s="89"/>
      <c r="E97" s="350"/>
      <c r="F97" s="121"/>
      <c r="G97" s="121"/>
      <c r="H97" s="121"/>
      <c r="I97" s="121"/>
      <c r="J97" s="88"/>
      <c r="K97" s="88"/>
      <c r="L97" s="89"/>
      <c r="M97" s="89"/>
    </row>
    <row r="98" spans="2:13" s="98" customFormat="1" ht="51.6" hidden="1" customHeight="1" x14ac:dyDescent="0.25">
      <c r="B98" s="89"/>
      <c r="C98" s="89"/>
      <c r="D98" s="89"/>
      <c r="E98" s="350"/>
      <c r="F98" s="121"/>
      <c r="G98" s="121"/>
      <c r="H98" s="121"/>
      <c r="I98" s="121"/>
      <c r="J98" s="88"/>
      <c r="K98" s="88"/>
      <c r="L98" s="89"/>
      <c r="M98" s="89"/>
    </row>
    <row r="99" spans="2:13" s="98" customFormat="1" ht="51.6" hidden="1" customHeight="1" x14ac:dyDescent="0.25">
      <c r="B99" s="89"/>
      <c r="C99" s="89"/>
      <c r="D99" s="89"/>
      <c r="E99" s="350"/>
      <c r="F99" s="121"/>
      <c r="G99" s="121"/>
      <c r="H99" s="121"/>
      <c r="I99" s="121"/>
      <c r="J99" s="88"/>
      <c r="K99" s="88"/>
      <c r="L99" s="89"/>
      <c r="M99" s="89"/>
    </row>
    <row r="100" spans="2:13" s="98" customFormat="1" ht="51.6" hidden="1" customHeight="1" x14ac:dyDescent="0.25">
      <c r="B100" s="89"/>
      <c r="C100" s="89"/>
      <c r="D100" s="89"/>
      <c r="E100" s="350"/>
      <c r="F100" s="121"/>
      <c r="G100" s="121"/>
      <c r="H100" s="121"/>
      <c r="I100" s="121"/>
      <c r="J100" s="88"/>
      <c r="K100" s="88"/>
      <c r="L100" s="89"/>
      <c r="M100" s="89"/>
    </row>
    <row r="101" spans="2:13" s="98" customFormat="1" ht="51.6" hidden="1" customHeight="1" x14ac:dyDescent="0.25">
      <c r="B101" s="89"/>
      <c r="C101" s="89"/>
      <c r="D101" s="89"/>
      <c r="E101" s="350"/>
      <c r="F101" s="121"/>
      <c r="G101" s="121"/>
      <c r="H101" s="121"/>
      <c r="I101" s="121"/>
      <c r="J101" s="88"/>
      <c r="K101" s="88"/>
      <c r="L101" s="89"/>
      <c r="M101" s="89"/>
    </row>
    <row r="102" spans="2:13" s="98" customFormat="1" ht="51.6" hidden="1" customHeight="1" x14ac:dyDescent="0.25">
      <c r="B102" s="89"/>
      <c r="C102" s="89"/>
      <c r="D102" s="89"/>
      <c r="E102" s="350"/>
      <c r="F102" s="121"/>
      <c r="G102" s="121"/>
      <c r="H102" s="121"/>
      <c r="I102" s="121"/>
      <c r="J102" s="88"/>
      <c r="K102" s="88"/>
      <c r="L102" s="89"/>
      <c r="M102" s="89"/>
    </row>
    <row r="103" spans="2:13" s="98" customFormat="1" ht="51.6" hidden="1" customHeight="1" x14ac:dyDescent="0.25">
      <c r="B103" s="89"/>
      <c r="C103" s="89"/>
      <c r="D103" s="89"/>
      <c r="E103" s="350"/>
      <c r="F103" s="121"/>
      <c r="G103" s="121"/>
      <c r="H103" s="121"/>
      <c r="I103" s="121"/>
      <c r="J103" s="88"/>
      <c r="K103" s="88"/>
      <c r="L103" s="89"/>
      <c r="M103" s="89"/>
    </row>
    <row r="104" spans="2:13" s="98" customFormat="1" ht="51.6" hidden="1" customHeight="1" x14ac:dyDescent="0.25">
      <c r="B104" s="89"/>
      <c r="C104" s="89"/>
      <c r="D104" s="89"/>
      <c r="E104" s="350"/>
      <c r="F104" s="121"/>
      <c r="G104" s="121"/>
      <c r="H104" s="121"/>
      <c r="I104" s="121"/>
      <c r="J104" s="88"/>
      <c r="K104" s="88"/>
      <c r="L104" s="89"/>
      <c r="M104" s="89"/>
    </row>
    <row r="105" spans="2:13" s="98" customFormat="1" ht="51.6" hidden="1" customHeight="1" x14ac:dyDescent="0.25">
      <c r="B105" s="89"/>
      <c r="C105" s="89"/>
      <c r="D105" s="89"/>
      <c r="E105" s="350"/>
      <c r="F105" s="121"/>
      <c r="G105" s="121"/>
      <c r="H105" s="121"/>
      <c r="I105" s="121"/>
      <c r="J105" s="88"/>
      <c r="K105" s="88"/>
      <c r="L105" s="89"/>
      <c r="M105" s="89"/>
    </row>
    <row r="106" spans="2:13" s="98" customFormat="1" ht="51.6" hidden="1" customHeight="1" x14ac:dyDescent="0.25">
      <c r="B106" s="89"/>
      <c r="C106" s="89"/>
      <c r="D106" s="89"/>
      <c r="E106" s="350"/>
      <c r="F106" s="121"/>
      <c r="G106" s="121"/>
      <c r="H106" s="121"/>
      <c r="I106" s="121"/>
      <c r="J106" s="88"/>
      <c r="K106" s="88"/>
      <c r="L106" s="89"/>
      <c r="M106" s="89"/>
    </row>
    <row r="107" spans="2:13" s="98" customFormat="1" ht="51.6" hidden="1" customHeight="1" x14ac:dyDescent="0.25">
      <c r="B107" s="89"/>
      <c r="C107" s="89"/>
      <c r="D107" s="89"/>
      <c r="E107" s="350"/>
      <c r="F107" s="121"/>
      <c r="G107" s="121"/>
      <c r="H107" s="121"/>
      <c r="I107" s="121"/>
      <c r="J107" s="88"/>
      <c r="K107" s="88"/>
      <c r="L107" s="89"/>
      <c r="M107" s="89"/>
    </row>
    <row r="108" spans="2:13" s="98" customFormat="1" ht="51.6" hidden="1" customHeight="1" x14ac:dyDescent="0.25">
      <c r="B108" s="89"/>
      <c r="C108" s="89"/>
      <c r="D108" s="89"/>
      <c r="E108" s="350"/>
      <c r="F108" s="121"/>
      <c r="G108" s="121"/>
      <c r="H108" s="121"/>
      <c r="I108" s="121"/>
      <c r="J108" s="88"/>
      <c r="K108" s="88"/>
      <c r="L108" s="89"/>
      <c r="M108" s="89"/>
    </row>
    <row r="109" spans="2:13" s="98" customFormat="1" ht="51.6" hidden="1" customHeight="1" x14ac:dyDescent="0.25">
      <c r="B109" s="89"/>
      <c r="C109" s="89"/>
      <c r="D109" s="89"/>
      <c r="E109" s="350"/>
      <c r="F109" s="121"/>
      <c r="G109" s="121"/>
      <c r="H109" s="121"/>
      <c r="I109" s="121"/>
      <c r="J109" s="88"/>
      <c r="K109" s="88"/>
      <c r="L109" s="89"/>
      <c r="M109" s="89"/>
    </row>
    <row r="110" spans="2:13" s="98" customFormat="1" ht="51.6" hidden="1" customHeight="1" x14ac:dyDescent="0.25">
      <c r="B110" s="89"/>
      <c r="C110" s="89"/>
      <c r="D110" s="89"/>
      <c r="E110" s="350"/>
      <c r="F110" s="121"/>
      <c r="G110" s="121"/>
      <c r="H110" s="121"/>
      <c r="I110" s="121"/>
      <c r="J110" s="88"/>
      <c r="K110" s="88"/>
      <c r="L110" s="89"/>
      <c r="M110" s="89"/>
    </row>
    <row r="111" spans="2:13" s="98" customFormat="1" ht="51.6" hidden="1" customHeight="1" x14ac:dyDescent="0.25">
      <c r="B111" s="89"/>
      <c r="C111" s="89"/>
      <c r="D111" s="89"/>
      <c r="E111" s="350"/>
      <c r="F111" s="121"/>
      <c r="G111" s="121"/>
      <c r="H111" s="121"/>
      <c r="I111" s="121"/>
      <c r="J111" s="88"/>
      <c r="K111" s="88"/>
      <c r="L111" s="89"/>
      <c r="M111" s="89"/>
    </row>
    <row r="112" spans="2:13" s="98" customFormat="1" ht="51.6" hidden="1" customHeight="1" x14ac:dyDescent="0.25">
      <c r="B112" s="89"/>
      <c r="C112" s="89"/>
      <c r="D112" s="89"/>
      <c r="E112" s="350"/>
      <c r="F112" s="121"/>
      <c r="G112" s="121"/>
      <c r="H112" s="121"/>
      <c r="I112" s="121"/>
      <c r="J112" s="88"/>
      <c r="K112" s="88"/>
      <c r="L112" s="89"/>
      <c r="M112" s="89"/>
    </row>
    <row r="113" spans="2:13" s="98" customFormat="1" ht="51.6" hidden="1" customHeight="1" x14ac:dyDescent="0.25">
      <c r="B113" s="89"/>
      <c r="C113" s="89"/>
      <c r="D113" s="89"/>
      <c r="E113" s="350"/>
      <c r="F113" s="121"/>
      <c r="G113" s="121"/>
      <c r="H113" s="121"/>
      <c r="I113" s="121"/>
      <c r="J113" s="88"/>
      <c r="K113" s="88"/>
      <c r="L113" s="89"/>
      <c r="M113" s="89"/>
    </row>
    <row r="114" spans="2:13" s="98" customFormat="1" ht="51.6" hidden="1" customHeight="1" x14ac:dyDescent="0.25">
      <c r="B114" s="89"/>
      <c r="C114" s="89"/>
      <c r="D114" s="89"/>
      <c r="E114" s="350"/>
      <c r="F114" s="121"/>
      <c r="G114" s="121"/>
      <c r="H114" s="121"/>
      <c r="I114" s="121"/>
      <c r="J114" s="88"/>
      <c r="K114" s="88"/>
      <c r="L114" s="89"/>
      <c r="M114" s="89"/>
    </row>
    <row r="115" spans="2:13" s="98" customFormat="1" ht="51.6" hidden="1" customHeight="1" x14ac:dyDescent="0.25">
      <c r="B115" s="89"/>
      <c r="C115" s="89"/>
      <c r="D115" s="89"/>
      <c r="E115" s="350"/>
      <c r="F115" s="121"/>
      <c r="G115" s="121"/>
      <c r="H115" s="121"/>
      <c r="I115" s="121"/>
      <c r="J115" s="88"/>
      <c r="K115" s="88"/>
      <c r="L115" s="89"/>
      <c r="M115" s="89"/>
    </row>
    <row r="116" spans="2:13" s="98" customFormat="1" ht="51.6" hidden="1" customHeight="1" x14ac:dyDescent="0.25">
      <c r="B116" s="89"/>
      <c r="C116" s="89"/>
      <c r="D116" s="89"/>
      <c r="E116" s="350"/>
      <c r="F116" s="121"/>
      <c r="G116" s="121"/>
      <c r="H116" s="121"/>
      <c r="I116" s="121"/>
      <c r="J116" s="88"/>
      <c r="K116" s="88"/>
      <c r="L116" s="89"/>
      <c r="M116" s="89"/>
    </row>
    <row r="117" spans="2:13" s="98" customFormat="1" ht="51.6" hidden="1" customHeight="1" x14ac:dyDescent="0.25">
      <c r="B117" s="89"/>
      <c r="C117" s="89"/>
      <c r="D117" s="89"/>
      <c r="E117" s="350"/>
      <c r="F117" s="121"/>
      <c r="G117" s="121"/>
      <c r="H117" s="121"/>
      <c r="I117" s="121"/>
      <c r="J117" s="88"/>
      <c r="K117" s="88"/>
      <c r="L117" s="89"/>
      <c r="M117" s="89"/>
    </row>
    <row r="118" spans="2:13" s="98" customFormat="1" ht="51.6" hidden="1" customHeight="1" x14ac:dyDescent="0.25">
      <c r="B118" s="89"/>
      <c r="C118" s="89"/>
      <c r="D118" s="89"/>
      <c r="E118" s="350"/>
      <c r="F118" s="121"/>
      <c r="G118" s="121"/>
      <c r="H118" s="121"/>
      <c r="I118" s="121"/>
      <c r="J118" s="88"/>
      <c r="K118" s="88"/>
      <c r="L118" s="89"/>
      <c r="M118" s="89"/>
    </row>
    <row r="119" spans="2:13" s="98" customFormat="1" ht="51.6" hidden="1" customHeight="1" x14ac:dyDescent="0.25">
      <c r="B119" s="89"/>
      <c r="C119" s="89"/>
      <c r="D119" s="89"/>
      <c r="E119" s="350"/>
      <c r="F119" s="121"/>
      <c r="G119" s="121"/>
      <c r="H119" s="121"/>
      <c r="I119" s="121"/>
      <c r="J119" s="88"/>
      <c r="K119" s="88"/>
      <c r="L119" s="89"/>
      <c r="M119" s="89"/>
    </row>
    <row r="120" spans="2:13" s="98" customFormat="1" ht="51.6" hidden="1" customHeight="1" x14ac:dyDescent="0.25">
      <c r="B120" s="89"/>
      <c r="C120" s="89"/>
      <c r="D120" s="89"/>
      <c r="E120" s="350"/>
      <c r="F120" s="121"/>
      <c r="G120" s="121"/>
      <c r="H120" s="121"/>
      <c r="I120" s="121"/>
      <c r="J120" s="88"/>
      <c r="K120" s="88"/>
      <c r="L120" s="89"/>
      <c r="M120" s="89"/>
    </row>
    <row r="121" spans="2:13" s="98" customFormat="1" ht="51.6" hidden="1" customHeight="1" x14ac:dyDescent="0.25">
      <c r="B121" s="89"/>
      <c r="C121" s="89"/>
      <c r="D121" s="89"/>
      <c r="E121" s="350"/>
      <c r="F121" s="121"/>
      <c r="G121" s="121"/>
      <c r="H121" s="121"/>
      <c r="I121" s="121"/>
      <c r="J121" s="88"/>
      <c r="K121" s="88"/>
      <c r="L121" s="89"/>
      <c r="M121" s="89"/>
    </row>
    <row r="122" spans="2:13" s="98" customFormat="1" ht="51.6" hidden="1" customHeight="1" x14ac:dyDescent="0.25">
      <c r="B122" s="89"/>
      <c r="C122" s="89"/>
      <c r="D122" s="89"/>
      <c r="E122" s="350"/>
      <c r="F122" s="121"/>
      <c r="G122" s="121"/>
      <c r="H122" s="121"/>
      <c r="I122" s="121"/>
      <c r="J122" s="88"/>
      <c r="K122" s="88"/>
      <c r="L122" s="89"/>
      <c r="M122" s="89"/>
    </row>
    <row r="123" spans="2:13" s="98" customFormat="1" ht="51.6" hidden="1" customHeight="1" x14ac:dyDescent="0.25">
      <c r="B123" s="89"/>
      <c r="C123" s="89"/>
      <c r="D123" s="89"/>
      <c r="E123" s="350"/>
      <c r="F123" s="121"/>
      <c r="G123" s="121"/>
      <c r="H123" s="121"/>
      <c r="I123" s="121"/>
      <c r="J123" s="88"/>
      <c r="K123" s="88"/>
      <c r="L123" s="89"/>
      <c r="M123" s="89"/>
    </row>
    <row r="124" spans="2:13" s="98" customFormat="1" ht="51.6" hidden="1" customHeight="1" x14ac:dyDescent="0.25">
      <c r="B124" s="89"/>
      <c r="C124" s="89"/>
      <c r="D124" s="89"/>
      <c r="E124" s="350"/>
      <c r="F124" s="121"/>
      <c r="G124" s="121"/>
      <c r="H124" s="121"/>
      <c r="I124" s="121"/>
      <c r="J124" s="88"/>
      <c r="K124" s="88"/>
      <c r="L124" s="89"/>
      <c r="M124" s="89"/>
    </row>
    <row r="125" spans="2:13" s="98" customFormat="1" ht="51.6" hidden="1" customHeight="1" x14ac:dyDescent="0.25">
      <c r="B125" s="89"/>
      <c r="C125" s="89"/>
      <c r="D125" s="89"/>
      <c r="E125" s="350"/>
      <c r="F125" s="121"/>
      <c r="G125" s="121"/>
      <c r="H125" s="121"/>
      <c r="I125" s="121"/>
      <c r="J125" s="88"/>
      <c r="K125" s="88"/>
      <c r="L125" s="89"/>
      <c r="M125" s="89"/>
    </row>
    <row r="126" spans="2:13" s="98" customFormat="1" ht="51.6" hidden="1" customHeight="1" x14ac:dyDescent="0.25">
      <c r="B126" s="89"/>
      <c r="C126" s="89"/>
      <c r="D126" s="89"/>
      <c r="E126" s="350"/>
      <c r="F126" s="121"/>
      <c r="G126" s="121"/>
      <c r="H126" s="121"/>
      <c r="I126" s="121"/>
      <c r="J126" s="88"/>
      <c r="K126" s="88"/>
      <c r="L126" s="89"/>
      <c r="M126" s="89"/>
    </row>
    <row r="127" spans="2:13" s="98" customFormat="1" ht="51.6" hidden="1" customHeight="1" x14ac:dyDescent="0.25">
      <c r="B127" s="89"/>
      <c r="C127" s="89"/>
      <c r="D127" s="89"/>
      <c r="E127" s="350"/>
      <c r="F127" s="121"/>
      <c r="G127" s="121"/>
      <c r="H127" s="121"/>
      <c r="I127" s="121"/>
      <c r="J127" s="88"/>
      <c r="K127" s="88"/>
      <c r="L127" s="89"/>
      <c r="M127" s="89"/>
    </row>
    <row r="128" spans="2:13" s="98" customFormat="1" ht="51.6" hidden="1" customHeight="1" x14ac:dyDescent="0.25">
      <c r="B128" s="89"/>
      <c r="C128" s="89"/>
      <c r="D128" s="89"/>
      <c r="E128" s="350"/>
      <c r="F128" s="121"/>
      <c r="G128" s="121"/>
      <c r="H128" s="121"/>
      <c r="I128" s="121"/>
      <c r="J128" s="88"/>
      <c r="K128" s="88"/>
      <c r="L128" s="89"/>
      <c r="M128" s="89"/>
    </row>
    <row r="129" spans="2:13" s="98" customFormat="1" ht="51.6" hidden="1" customHeight="1" x14ac:dyDescent="0.25">
      <c r="B129" s="89"/>
      <c r="C129" s="89"/>
      <c r="D129" s="89"/>
      <c r="E129" s="350"/>
      <c r="F129" s="121"/>
      <c r="G129" s="121"/>
      <c r="H129" s="121"/>
      <c r="I129" s="121"/>
      <c r="J129" s="88"/>
      <c r="K129" s="88"/>
      <c r="L129" s="89"/>
      <c r="M129" s="89"/>
    </row>
    <row r="130" spans="2:13" s="98" customFormat="1" ht="51.6" hidden="1" customHeight="1" x14ac:dyDescent="0.25">
      <c r="B130" s="89"/>
      <c r="C130" s="89"/>
      <c r="D130" s="89"/>
      <c r="E130" s="350"/>
      <c r="F130" s="121"/>
      <c r="G130" s="121"/>
      <c r="H130" s="121"/>
      <c r="I130" s="121"/>
      <c r="J130" s="88"/>
      <c r="K130" s="88"/>
      <c r="L130" s="89"/>
      <c r="M130" s="89"/>
    </row>
    <row r="131" spans="2:13" s="98" customFormat="1" ht="51.6" hidden="1" customHeight="1" x14ac:dyDescent="0.25">
      <c r="B131" s="89"/>
      <c r="C131" s="89"/>
      <c r="D131" s="89"/>
      <c r="E131" s="350"/>
      <c r="F131" s="121"/>
      <c r="G131" s="121"/>
      <c r="H131" s="121"/>
      <c r="I131" s="121"/>
      <c r="J131" s="88"/>
      <c r="K131" s="88"/>
      <c r="L131" s="89"/>
      <c r="M131" s="89"/>
    </row>
    <row r="132" spans="2:13" s="98" customFormat="1" ht="51.6" hidden="1" customHeight="1" x14ac:dyDescent="0.25">
      <c r="B132" s="89"/>
      <c r="C132" s="89"/>
      <c r="D132" s="89"/>
      <c r="E132" s="350"/>
      <c r="F132" s="121"/>
      <c r="G132" s="121"/>
      <c r="H132" s="121"/>
      <c r="I132" s="121"/>
      <c r="J132" s="88"/>
      <c r="K132" s="88"/>
      <c r="L132" s="89"/>
      <c r="M132" s="89"/>
    </row>
    <row r="133" spans="2:13" s="98" customFormat="1" ht="51.6" hidden="1" customHeight="1" x14ac:dyDescent="0.25">
      <c r="B133" s="89"/>
      <c r="C133" s="89"/>
      <c r="D133" s="89"/>
      <c r="E133" s="350"/>
      <c r="F133" s="121"/>
      <c r="G133" s="121"/>
      <c r="H133" s="121"/>
      <c r="I133" s="121"/>
      <c r="J133" s="88"/>
      <c r="K133" s="88"/>
      <c r="L133" s="89"/>
      <c r="M133" s="89"/>
    </row>
    <row r="134" spans="2:13" s="98" customFormat="1" ht="51.6" hidden="1" customHeight="1" x14ac:dyDescent="0.25">
      <c r="B134" s="89"/>
      <c r="C134" s="89"/>
      <c r="D134" s="89"/>
      <c r="E134" s="350"/>
      <c r="F134" s="121"/>
      <c r="G134" s="121"/>
      <c r="H134" s="121"/>
      <c r="I134" s="121"/>
      <c r="J134" s="88"/>
      <c r="K134" s="88"/>
      <c r="L134" s="89"/>
      <c r="M134" s="89"/>
    </row>
    <row r="135" spans="2:13" s="98" customFormat="1" ht="51.6" hidden="1" customHeight="1" x14ac:dyDescent="0.25">
      <c r="B135" s="89"/>
      <c r="C135" s="89"/>
      <c r="D135" s="89"/>
      <c r="E135" s="350"/>
      <c r="F135" s="121"/>
      <c r="G135" s="121"/>
      <c r="H135" s="121"/>
      <c r="I135" s="121"/>
      <c r="J135" s="88"/>
      <c r="K135" s="88"/>
      <c r="L135" s="89"/>
      <c r="M135" s="89"/>
    </row>
    <row r="136" spans="2:13" s="98" customFormat="1" ht="51.6" customHeight="1" x14ac:dyDescent="0.25">
      <c r="B136" s="352"/>
      <c r="C136" s="353" t="s">
        <v>204</v>
      </c>
      <c r="D136" s="352"/>
      <c r="E136" s="354" t="str">
        <f>IF(ISERROR(INDEX('List of processes'!C:C,MATCH($D136,'List of processes'!B:B,0))),"",INDEX('List of processes'!C:C,MATCH($D136,'List of processes'!B:B,0)))</f>
        <v/>
      </c>
      <c r="F136" s="355" t="str">
        <f t="shared" ref="F114:H136" si="1">IF($E136="No","N/A","")</f>
        <v/>
      </c>
      <c r="G136" s="355" t="str">
        <f t="shared" si="1"/>
        <v/>
      </c>
      <c r="H136" s="355" t="str">
        <f t="shared" si="1"/>
        <v/>
      </c>
      <c r="I136" s="355" t="str">
        <f t="shared" ref="I82:I136" si="2">IF(F136="","",IF(SUM(F136:H136)=0,"N/A",SUM(F136:H136)))</f>
        <v/>
      </c>
      <c r="J136" s="356" t="str">
        <f>IF(AND(COUNT(FIND({0,1,2,3,4,5,6,7,8,9},$F136))&gt;0=TRUE,COUNT(FIND({0,1,2,3,4,5,6,7,8,9},$G136))&gt;0=TRUE,COUNT(FIND({0,1,2,3,4,5,6,7,8,9},$H136))&gt;0=TRUE),"complete","incomplete")</f>
        <v>incomplete</v>
      </c>
      <c r="K136" s="356" t="str">
        <f t="shared" ref="K82:K136" si="3">IF(AND($J136="complete",$I136&lt;=13),"Not APS","APS")</f>
        <v>APS</v>
      </c>
      <c r="L136" s="352" t="str">
        <f t="shared" ref="L82:L136" si="4">IF(ISERROR($E136)=TRUE,"error",IF($K136="Not APS","No",IF($E136="No","No",IF($E136="","",IF($E136="Yes","Yes","error")))))</f>
        <v/>
      </c>
      <c r="M136" s="352" t="str">
        <f t="shared" ref="M82:M136" si="5">IF(AND($E136="Yes",$L136="Yes"),"This process is vulnerable because it is a key activity type",IF(AND($E136="Yes",$L136="No"),"Although this processing step is a key activity type, it is not an actionable process step because….[insert your justifications]",IF(AND($E136="No"),"This processing step is not vulnerable because the process is not a key activity type","")))</f>
        <v/>
      </c>
    </row>
  </sheetData>
  <sheetProtection algorithmName="SHA-512" hashValue="FVNAWDvwhj8N3/8ENZ1nSFpk6hSrhkLSX77wxCOZOwKmvs2CahwvvuLwIkCB3Yab0agJ+io+WkwY62ZzEZM2mg==" saltValue="Wj5Y4oYTrVB8HQJt1VImWA==" spinCount="100000" sheet="1" objects="1" scenarios="1"/>
  <mergeCells count="1">
    <mergeCell ref="F16:I16"/>
  </mergeCells>
  <conditionalFormatting sqref="B17:M136">
    <cfRule type="expression" dxfId="1" priority="2">
      <formula>$L17="Yes"</formula>
    </cfRule>
  </conditionalFormatting>
  <hyperlinks>
    <hyperlink ref="B16" location="'Process flow chart'!A1" display="Process flow chart" xr:uid="{B6819723-2763-4DA1-ADA4-397015412656}"/>
    <hyperlink ref="D16" location="'List of processes'!A1" display="Click here to add your own step to the drop-down" xr:uid="{52FA6814-DAE6-4E94-BE73-0364DA33A7CA}"/>
    <hyperlink ref="E16" location="'List of processes'!A1" display="Disagree?  Click here" xr:uid="{13C5901B-57AC-46AF-A441-11472D82E145}"/>
    <hyperlink ref="F16:I16" location="'Fund Elements WSheet'!A1" display="Intructions for using the fundamental elements" xr:uid="{833E3A1E-E76E-4F55-9253-F15DA3D563CC}"/>
    <hyperlink ref="M16" location="'VA Example'!A1" display="Click to here to see an example" xr:uid="{D3267B46-EA9D-419D-8011-FBF9DB94BA7F}"/>
  </hyperlinks>
  <pageMargins left="0.25" right="0.25" top="0.75" bottom="0.75" header="0.3" footer="0.3"/>
  <pageSetup paperSize="9" orientation="landscape" horizontalDpi="0" verticalDpi="0" r:id="rId1"/>
  <headerFooter>
    <oddHeader>&amp;C&amp;"Arial,Bold"&amp;KFF0000STRICTLY CONFIDENTIAL</oddHeader>
    <oddFooter>&amp;LVulnerability Assessment</oddFooter>
  </headerFooter>
  <drawing r:id="rId2"/>
  <picture r:id="rId3"/>
  <extLst>
    <ext xmlns:x14="http://schemas.microsoft.com/office/spreadsheetml/2009/9/main" uri="{CCE6A557-97BC-4b89-ADB6-D9C93CAAB3DF}">
      <x14:dataValidations xmlns:xm="http://schemas.microsoft.com/office/excel/2006/main" count="2">
        <x14:dataValidation type="list" errorStyle="warning" allowBlank="1" showInputMessage="1" showErrorMessage="1" xr:uid="{4944CBE8-C09E-4B63-8C8C-D2B13F455715}">
          <x14:formula1>
            <xm:f>'List of processes'!$B$3:$B$196</xm:f>
          </x14:formula1>
          <xm:sqref>D17:D21 D23:D136</xm:sqref>
        </x14:dataValidation>
        <x14:dataValidation type="list" errorStyle="warning" allowBlank="1" showInputMessage="1" showErrorMessage="1" error="Please choose a process type from the dropdown list" xr:uid="{B4859049-92A9-4C00-8D83-17DF6FF51BB3}">
          <x14:formula1>
            <xm:f>'List of processes'!$B$3:$B$196</xm:f>
          </x14:formula1>
          <xm:sqref>D22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408F-6310-45CB-B4D2-702B78C46382}">
  <sheetPr codeName="Sheet8"/>
  <dimension ref="A1:N198"/>
  <sheetViews>
    <sheetView zoomScale="92" zoomScaleNormal="92" workbookViewId="0"/>
  </sheetViews>
  <sheetFormatPr defaultRowHeight="13.2" x14ac:dyDescent="0.25"/>
  <cols>
    <col min="2" max="2" width="34.44140625" customWidth="1"/>
    <col min="3" max="3" width="11" customWidth="1"/>
  </cols>
  <sheetData>
    <row r="1" spans="1:14" x14ac:dyDescent="0.25">
      <c r="A1" s="51"/>
      <c r="B1" s="51"/>
      <c r="C1" s="51"/>
      <c r="D1" s="51"/>
      <c r="E1" s="51"/>
      <c r="F1" s="51"/>
      <c r="G1" s="51"/>
      <c r="H1" s="51"/>
      <c r="I1" s="51"/>
      <c r="J1" s="51"/>
      <c r="K1" s="51"/>
      <c r="L1" s="51"/>
      <c r="M1" s="51"/>
      <c r="N1" s="51"/>
    </row>
    <row r="2" spans="1:14" ht="60.6" x14ac:dyDescent="0.25">
      <c r="A2" s="51"/>
      <c r="B2" s="52" t="s">
        <v>83</v>
      </c>
      <c r="C2" s="52" t="s">
        <v>203</v>
      </c>
      <c r="D2" s="51"/>
      <c r="E2" s="51"/>
      <c r="F2" s="51"/>
      <c r="G2" s="51"/>
      <c r="H2" s="51"/>
      <c r="I2" s="51"/>
      <c r="J2" s="51"/>
      <c r="K2" s="51"/>
      <c r="L2" s="51"/>
      <c r="M2" s="51"/>
      <c r="N2" s="51"/>
    </row>
    <row r="3" spans="1:14" x14ac:dyDescent="0.25">
      <c r="A3" s="51"/>
      <c r="B3" s="53" t="s">
        <v>18</v>
      </c>
      <c r="C3" s="53" t="s">
        <v>9</v>
      </c>
      <c r="D3" s="51"/>
      <c r="E3" s="51"/>
      <c r="F3" s="51"/>
      <c r="G3" s="51"/>
      <c r="H3" s="51"/>
      <c r="I3" s="51"/>
      <c r="J3" s="51"/>
      <c r="K3" s="51"/>
      <c r="L3" s="51"/>
      <c r="M3" s="51"/>
      <c r="N3" s="51"/>
    </row>
    <row r="4" spans="1:14" x14ac:dyDescent="0.25">
      <c r="A4" s="51"/>
      <c r="B4" s="53" t="s">
        <v>81</v>
      </c>
      <c r="C4" s="53" t="s">
        <v>7</v>
      </c>
      <c r="D4" s="51"/>
      <c r="E4" s="51"/>
      <c r="F4" s="51"/>
      <c r="G4" s="51"/>
      <c r="H4" s="51"/>
      <c r="I4" s="51"/>
      <c r="J4" s="51"/>
      <c r="K4" s="51"/>
      <c r="L4" s="51"/>
      <c r="M4" s="51"/>
      <c r="N4" s="51"/>
    </row>
    <row r="5" spans="1:14" x14ac:dyDescent="0.25">
      <c r="A5" s="51"/>
      <c r="B5" s="53" t="s">
        <v>80</v>
      </c>
      <c r="C5" s="53" t="s">
        <v>7</v>
      </c>
      <c r="D5" s="51"/>
      <c r="E5" s="51"/>
      <c r="F5" s="51"/>
      <c r="G5" s="51"/>
      <c r="H5" s="51"/>
      <c r="I5" s="51"/>
      <c r="J5" s="51"/>
      <c r="K5" s="51"/>
      <c r="L5" s="51"/>
      <c r="M5" s="51"/>
      <c r="N5" s="51"/>
    </row>
    <row r="6" spans="1:14" x14ac:dyDescent="0.25">
      <c r="A6" s="51"/>
      <c r="B6" s="53" t="s">
        <v>10</v>
      </c>
      <c r="C6" s="53" t="s">
        <v>7</v>
      </c>
      <c r="D6" s="51"/>
      <c r="E6" s="51"/>
      <c r="F6" s="51"/>
      <c r="G6" s="51"/>
      <c r="H6" s="51"/>
      <c r="I6" s="51"/>
      <c r="J6" s="51"/>
      <c r="K6" s="51"/>
      <c r="L6" s="51"/>
      <c r="M6" s="51"/>
      <c r="N6" s="51"/>
    </row>
    <row r="7" spans="1:14" x14ac:dyDescent="0.25">
      <c r="A7" s="51"/>
      <c r="B7" s="53" t="s">
        <v>17</v>
      </c>
      <c r="C7" s="53" t="s">
        <v>9</v>
      </c>
      <c r="D7" s="51"/>
      <c r="E7" s="51"/>
      <c r="F7" s="51"/>
      <c r="G7" s="51"/>
      <c r="H7" s="51"/>
      <c r="I7" s="51"/>
      <c r="J7" s="51"/>
      <c r="K7" s="51"/>
      <c r="L7" s="51"/>
      <c r="M7" s="51"/>
      <c r="N7" s="51"/>
    </row>
    <row r="8" spans="1:14" x14ac:dyDescent="0.25">
      <c r="A8" s="51"/>
      <c r="B8" s="53" t="s">
        <v>19</v>
      </c>
      <c r="C8" s="53" t="s">
        <v>7</v>
      </c>
      <c r="D8" s="51"/>
      <c r="E8" s="51"/>
      <c r="F8" s="51"/>
      <c r="G8" s="51"/>
      <c r="H8" s="51"/>
      <c r="I8" s="51"/>
      <c r="J8" s="51"/>
      <c r="K8" s="51"/>
      <c r="L8" s="51"/>
      <c r="M8" s="51"/>
      <c r="N8" s="51"/>
    </row>
    <row r="9" spans="1:14" x14ac:dyDescent="0.25">
      <c r="A9" s="51"/>
      <c r="B9" s="53" t="s">
        <v>12</v>
      </c>
      <c r="C9" s="53" t="s">
        <v>7</v>
      </c>
      <c r="D9" s="51"/>
      <c r="E9" s="51"/>
      <c r="F9" s="51"/>
      <c r="G9" s="51"/>
      <c r="H9" s="51"/>
      <c r="I9" s="51"/>
      <c r="J9" s="51"/>
      <c r="K9" s="51"/>
      <c r="L9" s="51"/>
      <c r="M9" s="51"/>
      <c r="N9" s="51"/>
    </row>
    <row r="10" spans="1:14" x14ac:dyDescent="0.25">
      <c r="A10" s="51"/>
      <c r="B10" s="53" t="s">
        <v>11</v>
      </c>
      <c r="C10" s="53" t="s">
        <v>7</v>
      </c>
      <c r="D10" s="51"/>
      <c r="E10" s="51"/>
      <c r="F10" s="51"/>
      <c r="G10" s="51"/>
      <c r="H10" s="51"/>
      <c r="I10" s="51"/>
      <c r="J10" s="51"/>
      <c r="K10" s="51"/>
      <c r="L10" s="51"/>
      <c r="M10" s="51"/>
      <c r="N10" s="51"/>
    </row>
    <row r="11" spans="1:14" x14ac:dyDescent="0.25">
      <c r="A11" s="51"/>
      <c r="B11" s="53" t="s">
        <v>13</v>
      </c>
      <c r="C11" s="53" t="s">
        <v>7</v>
      </c>
      <c r="D11" s="51"/>
      <c r="E11" s="51"/>
      <c r="F11" s="51"/>
      <c r="G11" s="51"/>
      <c r="H11" s="51"/>
      <c r="I11" s="51"/>
      <c r="J11" s="51"/>
      <c r="K11" s="51"/>
      <c r="L11" s="51"/>
      <c r="M11" s="51"/>
      <c r="N11" s="51"/>
    </row>
    <row r="12" spans="1:14" x14ac:dyDescent="0.25">
      <c r="A12" s="51"/>
      <c r="B12" s="53" t="s">
        <v>82</v>
      </c>
      <c r="C12" s="53" t="s">
        <v>7</v>
      </c>
      <c r="D12" s="51"/>
      <c r="E12" s="51"/>
      <c r="F12" s="51"/>
      <c r="G12" s="51"/>
      <c r="H12" s="51"/>
      <c r="I12" s="51"/>
      <c r="J12" s="51"/>
      <c r="K12" s="51"/>
      <c r="L12" s="51"/>
      <c r="M12" s="51"/>
      <c r="N12" s="51"/>
    </row>
    <row r="13" spans="1:14" x14ac:dyDescent="0.25">
      <c r="A13" s="51"/>
      <c r="B13" s="53" t="s">
        <v>14</v>
      </c>
      <c r="C13" s="53" t="s">
        <v>9</v>
      </c>
      <c r="D13" s="51"/>
      <c r="E13" s="51"/>
      <c r="F13" s="51"/>
      <c r="G13" s="51"/>
      <c r="H13" s="51"/>
      <c r="I13" s="51"/>
      <c r="J13" s="51"/>
      <c r="K13" s="51"/>
      <c r="L13" s="51"/>
      <c r="M13" s="51"/>
      <c r="N13" s="51"/>
    </row>
    <row r="14" spans="1:14" x14ac:dyDescent="0.25">
      <c r="A14" s="51"/>
      <c r="B14" s="53" t="s">
        <v>16</v>
      </c>
      <c r="C14" s="53" t="s">
        <v>9</v>
      </c>
      <c r="D14" s="51"/>
      <c r="E14" s="51"/>
      <c r="F14" s="51"/>
      <c r="G14" s="51"/>
      <c r="H14" s="51"/>
      <c r="I14" s="51"/>
      <c r="J14" s="51"/>
      <c r="K14" s="51"/>
      <c r="L14" s="51"/>
      <c r="M14" s="51"/>
      <c r="N14" s="51"/>
    </row>
    <row r="15" spans="1:14" x14ac:dyDescent="0.25">
      <c r="A15" s="51"/>
      <c r="B15" s="53" t="s">
        <v>15</v>
      </c>
      <c r="C15" s="53" t="s">
        <v>9</v>
      </c>
      <c r="D15" s="51"/>
      <c r="E15" s="51"/>
      <c r="F15" s="51"/>
      <c r="G15" s="51"/>
      <c r="H15" s="51"/>
      <c r="I15" s="51"/>
      <c r="J15" s="51"/>
      <c r="K15" s="51"/>
      <c r="L15" s="51"/>
      <c r="M15" s="51"/>
      <c r="N15" s="51"/>
    </row>
    <row r="16" spans="1:14" x14ac:dyDescent="0.25">
      <c r="A16" s="51"/>
      <c r="B16" s="328" t="s">
        <v>205</v>
      </c>
      <c r="C16" s="329" t="s">
        <v>7</v>
      </c>
      <c r="D16" s="51"/>
      <c r="E16" s="51"/>
      <c r="F16" s="51"/>
      <c r="G16" s="51"/>
      <c r="H16" s="51"/>
      <c r="I16" s="51"/>
      <c r="J16" s="51"/>
      <c r="K16" s="51"/>
      <c r="L16" s="51"/>
      <c r="M16" s="51"/>
      <c r="N16" s="51"/>
    </row>
    <row r="17" spans="1:14" x14ac:dyDescent="0.25">
      <c r="A17" s="51"/>
      <c r="B17" s="328" t="s">
        <v>205</v>
      </c>
      <c r="C17" s="329" t="s">
        <v>9</v>
      </c>
      <c r="D17" s="51"/>
      <c r="E17" s="51"/>
      <c r="F17" s="51"/>
      <c r="G17" s="51"/>
      <c r="H17" s="51"/>
      <c r="I17" s="51"/>
      <c r="J17" s="51"/>
      <c r="K17" s="51"/>
      <c r="L17" s="51"/>
      <c r="M17" s="51"/>
      <c r="N17" s="51"/>
    </row>
    <row r="18" spans="1:14" x14ac:dyDescent="0.25">
      <c r="A18" s="51"/>
      <c r="B18" s="328" t="s">
        <v>205</v>
      </c>
      <c r="C18" s="329" t="s">
        <v>9</v>
      </c>
      <c r="D18" s="51"/>
      <c r="E18" s="51"/>
      <c r="F18" s="51"/>
      <c r="G18" s="51"/>
      <c r="H18" s="51"/>
      <c r="I18" s="51"/>
      <c r="J18" s="51"/>
      <c r="K18" s="51"/>
      <c r="L18" s="51"/>
      <c r="M18" s="51"/>
      <c r="N18" s="51"/>
    </row>
    <row r="19" spans="1:14" x14ac:dyDescent="0.25">
      <c r="A19" s="51"/>
      <c r="B19" s="328" t="s">
        <v>205</v>
      </c>
      <c r="C19" s="329" t="s">
        <v>7</v>
      </c>
      <c r="D19" s="51"/>
      <c r="E19" s="51"/>
      <c r="F19" s="51"/>
      <c r="G19" s="51"/>
      <c r="H19" s="51"/>
      <c r="I19" s="51"/>
      <c r="J19" s="51"/>
      <c r="K19" s="51"/>
      <c r="L19" s="51"/>
      <c r="M19" s="51"/>
      <c r="N19" s="51"/>
    </row>
    <row r="20" spans="1:14" x14ac:dyDescent="0.25">
      <c r="A20" s="51"/>
      <c r="B20" s="328" t="s">
        <v>205</v>
      </c>
      <c r="C20" s="329" t="s">
        <v>7</v>
      </c>
      <c r="D20" s="51"/>
      <c r="E20" s="51"/>
      <c r="F20" s="51"/>
      <c r="G20" s="51"/>
      <c r="H20" s="51"/>
      <c r="I20" s="51"/>
      <c r="J20" s="51"/>
      <c r="K20" s="51"/>
      <c r="L20" s="51"/>
      <c r="M20" s="51"/>
      <c r="N20" s="51"/>
    </row>
    <row r="21" spans="1:14" x14ac:dyDescent="0.25">
      <c r="A21" s="51"/>
      <c r="B21" s="328" t="s">
        <v>205</v>
      </c>
      <c r="C21" s="329" t="s">
        <v>7</v>
      </c>
      <c r="D21" s="51"/>
      <c r="E21" s="51"/>
      <c r="F21" s="51"/>
      <c r="G21" s="51"/>
      <c r="H21" s="51"/>
      <c r="I21" s="51"/>
      <c r="J21" s="51"/>
      <c r="K21" s="51"/>
      <c r="L21" s="51"/>
      <c r="M21" s="51"/>
      <c r="N21" s="51"/>
    </row>
    <row r="22" spans="1:14" x14ac:dyDescent="0.25">
      <c r="A22" s="51"/>
      <c r="B22" s="328" t="s">
        <v>205</v>
      </c>
      <c r="C22" s="329" t="s">
        <v>9</v>
      </c>
      <c r="D22" s="51"/>
      <c r="E22" s="51"/>
      <c r="F22" s="51"/>
      <c r="G22" s="51"/>
      <c r="H22" s="51"/>
      <c r="I22" s="51"/>
      <c r="J22" s="51"/>
      <c r="K22" s="51"/>
      <c r="L22" s="51"/>
      <c r="M22" s="51"/>
      <c r="N22" s="51"/>
    </row>
    <row r="23" spans="1:14" x14ac:dyDescent="0.25">
      <c r="A23" s="51"/>
      <c r="B23" s="328" t="s">
        <v>205</v>
      </c>
      <c r="C23" s="329" t="s">
        <v>9</v>
      </c>
      <c r="D23" s="51"/>
      <c r="E23" s="51"/>
      <c r="F23" s="51"/>
      <c r="G23" s="51"/>
      <c r="H23" s="51"/>
      <c r="I23" s="51"/>
      <c r="J23" s="51"/>
      <c r="K23" s="51"/>
      <c r="L23" s="51"/>
      <c r="M23" s="51"/>
      <c r="N23" s="51"/>
    </row>
    <row r="24" spans="1:14" x14ac:dyDescent="0.25">
      <c r="A24" s="51"/>
      <c r="B24" s="328" t="s">
        <v>205</v>
      </c>
      <c r="C24" s="329" t="s">
        <v>9</v>
      </c>
      <c r="D24" s="51"/>
      <c r="E24" s="51"/>
      <c r="F24" s="51"/>
      <c r="G24" s="51"/>
      <c r="H24" s="51"/>
      <c r="I24" s="51"/>
      <c r="J24" s="51"/>
      <c r="K24" s="51"/>
      <c r="L24" s="51"/>
      <c r="M24" s="51"/>
      <c r="N24" s="51"/>
    </row>
    <row r="25" spans="1:14" x14ac:dyDescent="0.25">
      <c r="A25" s="51"/>
      <c r="B25" s="328" t="s">
        <v>205</v>
      </c>
      <c r="C25" s="329" t="s">
        <v>9</v>
      </c>
      <c r="D25" s="51"/>
      <c r="E25" s="51"/>
      <c r="F25" s="51"/>
      <c r="G25" s="51"/>
      <c r="H25" s="51"/>
      <c r="I25" s="51"/>
      <c r="J25" s="51"/>
      <c r="K25" s="51"/>
      <c r="L25" s="51"/>
      <c r="M25" s="51"/>
      <c r="N25" s="51"/>
    </row>
    <row r="26" spans="1:14" x14ac:dyDescent="0.25">
      <c r="A26" s="51"/>
      <c r="B26" s="328" t="s">
        <v>205</v>
      </c>
      <c r="C26" s="329" t="s">
        <v>7</v>
      </c>
      <c r="D26" s="51"/>
      <c r="E26" s="51"/>
      <c r="F26" s="51"/>
      <c r="G26" s="51"/>
      <c r="H26" s="51"/>
      <c r="I26" s="51"/>
      <c r="J26" s="51"/>
      <c r="K26" s="51"/>
      <c r="L26" s="51"/>
      <c r="M26" s="51"/>
      <c r="N26" s="51"/>
    </row>
    <row r="27" spans="1:14" x14ac:dyDescent="0.25">
      <c r="A27" s="51"/>
      <c r="B27" s="328" t="s">
        <v>205</v>
      </c>
      <c r="C27" s="329" t="s">
        <v>7</v>
      </c>
      <c r="D27" s="51"/>
      <c r="E27" s="51"/>
      <c r="F27" s="51"/>
      <c r="G27" s="51"/>
      <c r="H27" s="51"/>
      <c r="I27" s="51"/>
      <c r="J27" s="51"/>
      <c r="K27" s="51"/>
      <c r="L27" s="51"/>
      <c r="M27" s="51"/>
      <c r="N27" s="51"/>
    </row>
    <row r="28" spans="1:14" x14ac:dyDescent="0.25">
      <c r="A28" s="51"/>
      <c r="B28" s="328" t="s">
        <v>205</v>
      </c>
      <c r="C28" s="329" t="s">
        <v>9</v>
      </c>
      <c r="D28" s="51"/>
      <c r="E28" s="51"/>
      <c r="F28" s="51"/>
      <c r="G28" s="51"/>
      <c r="H28" s="51"/>
      <c r="I28" s="51"/>
      <c r="J28" s="51"/>
      <c r="K28" s="51"/>
      <c r="L28" s="51"/>
      <c r="M28" s="51"/>
      <c r="N28" s="51"/>
    </row>
    <row r="29" spans="1:14" x14ac:dyDescent="0.25">
      <c r="A29" s="51"/>
      <c r="B29" s="328" t="s">
        <v>205</v>
      </c>
      <c r="C29" s="329" t="s">
        <v>9</v>
      </c>
      <c r="D29" s="51"/>
      <c r="E29" s="51"/>
      <c r="F29" s="51"/>
      <c r="G29" s="51"/>
      <c r="H29" s="51"/>
      <c r="I29" s="51"/>
      <c r="J29" s="51"/>
      <c r="K29" s="51"/>
      <c r="L29" s="51"/>
      <c r="M29" s="51"/>
      <c r="N29" s="51"/>
    </row>
    <row r="30" spans="1:14" x14ac:dyDescent="0.25">
      <c r="A30" s="51"/>
      <c r="B30" s="328" t="s">
        <v>205</v>
      </c>
      <c r="C30" s="329" t="s">
        <v>9</v>
      </c>
      <c r="D30" s="51"/>
      <c r="E30" s="51"/>
      <c r="F30" s="51"/>
      <c r="G30" s="51"/>
      <c r="H30" s="51"/>
      <c r="I30" s="51"/>
      <c r="J30" s="51"/>
      <c r="K30" s="51"/>
      <c r="L30" s="51"/>
      <c r="M30" s="51"/>
      <c r="N30" s="51"/>
    </row>
    <row r="31" spans="1:14" x14ac:dyDescent="0.25">
      <c r="A31" s="51"/>
      <c r="B31" s="328" t="s">
        <v>205</v>
      </c>
      <c r="C31" s="329" t="s">
        <v>9</v>
      </c>
      <c r="D31" s="51"/>
      <c r="E31" s="51"/>
      <c r="F31" s="51"/>
      <c r="G31" s="51"/>
      <c r="H31" s="51"/>
      <c r="I31" s="51"/>
      <c r="J31" s="51"/>
      <c r="K31" s="51"/>
      <c r="L31" s="51"/>
      <c r="M31" s="51"/>
      <c r="N31" s="51"/>
    </row>
    <row r="32" spans="1:14" x14ac:dyDescent="0.25">
      <c r="A32" s="51"/>
      <c r="B32" s="328" t="s">
        <v>205</v>
      </c>
      <c r="C32" s="329" t="s">
        <v>7</v>
      </c>
      <c r="D32" s="51"/>
      <c r="E32" s="51"/>
      <c r="F32" s="51"/>
      <c r="G32" s="51"/>
      <c r="H32" s="51"/>
      <c r="I32" s="51"/>
      <c r="J32" s="51"/>
      <c r="K32" s="51"/>
      <c r="L32" s="51"/>
      <c r="M32" s="51"/>
      <c r="N32" s="51"/>
    </row>
    <row r="33" spans="1:14" x14ac:dyDescent="0.25">
      <c r="A33" s="51"/>
      <c r="B33" s="328" t="s">
        <v>205</v>
      </c>
      <c r="C33" s="329" t="s">
        <v>9</v>
      </c>
      <c r="D33" s="51"/>
      <c r="E33" s="51"/>
      <c r="F33" s="51"/>
      <c r="G33" s="51"/>
      <c r="H33" s="51"/>
      <c r="I33" s="51"/>
      <c r="J33" s="51"/>
      <c r="K33" s="51"/>
      <c r="L33" s="51"/>
      <c r="M33" s="51"/>
      <c r="N33" s="51"/>
    </row>
    <row r="34" spans="1:14" x14ac:dyDescent="0.25">
      <c r="A34" s="51"/>
      <c r="B34" s="328" t="s">
        <v>205</v>
      </c>
      <c r="C34" s="329" t="s">
        <v>9</v>
      </c>
      <c r="D34" s="51"/>
      <c r="E34" s="51"/>
      <c r="F34" s="51"/>
      <c r="G34" s="51"/>
      <c r="H34" s="51"/>
      <c r="I34" s="51"/>
      <c r="J34" s="51"/>
      <c r="K34" s="51"/>
      <c r="L34" s="51"/>
      <c r="M34" s="51"/>
      <c r="N34" s="51"/>
    </row>
    <row r="35" spans="1:14" x14ac:dyDescent="0.25">
      <c r="A35" s="51"/>
      <c r="B35" s="328" t="s">
        <v>205</v>
      </c>
      <c r="C35" s="329" t="s">
        <v>9</v>
      </c>
      <c r="D35" s="51"/>
      <c r="E35" s="51"/>
      <c r="F35" s="51"/>
      <c r="G35" s="51"/>
      <c r="H35" s="51"/>
      <c r="I35" s="51"/>
      <c r="J35" s="51"/>
      <c r="K35" s="51"/>
      <c r="L35" s="51"/>
      <c r="M35" s="51"/>
      <c r="N35" s="51"/>
    </row>
    <row r="36" spans="1:14" x14ac:dyDescent="0.25">
      <c r="A36" s="51"/>
      <c r="B36" s="328" t="s">
        <v>205</v>
      </c>
      <c r="C36" s="329" t="s">
        <v>9</v>
      </c>
      <c r="D36" s="51"/>
      <c r="E36" s="51"/>
      <c r="F36" s="51"/>
      <c r="G36" s="51"/>
      <c r="H36" s="51"/>
      <c r="I36" s="51"/>
      <c r="J36" s="51"/>
      <c r="K36" s="51"/>
      <c r="L36" s="51"/>
      <c r="M36" s="51"/>
      <c r="N36" s="51"/>
    </row>
    <row r="37" spans="1:14" x14ac:dyDescent="0.25">
      <c r="A37" s="51"/>
      <c r="B37" s="328" t="s">
        <v>205</v>
      </c>
      <c r="C37" s="329" t="s">
        <v>9</v>
      </c>
      <c r="D37" s="51"/>
      <c r="E37" s="51"/>
      <c r="F37" s="51"/>
      <c r="G37" s="51"/>
      <c r="H37" s="51"/>
      <c r="I37" s="51"/>
      <c r="J37" s="51"/>
      <c r="K37" s="51"/>
      <c r="L37" s="51"/>
      <c r="M37" s="51"/>
      <c r="N37" s="51"/>
    </row>
    <row r="38" spans="1:14" x14ac:dyDescent="0.25">
      <c r="A38" s="51"/>
      <c r="B38" s="328" t="s">
        <v>205</v>
      </c>
      <c r="C38" s="329" t="s">
        <v>7</v>
      </c>
      <c r="D38" s="51"/>
      <c r="E38" s="51"/>
      <c r="F38" s="51"/>
      <c r="G38" s="51"/>
      <c r="H38" s="51"/>
      <c r="I38" s="51"/>
      <c r="J38" s="51"/>
      <c r="K38" s="51"/>
      <c r="L38" s="51"/>
      <c r="M38" s="51"/>
      <c r="N38" s="51"/>
    </row>
    <row r="39" spans="1:14" x14ac:dyDescent="0.25">
      <c r="A39" s="51"/>
      <c r="B39" s="328" t="s">
        <v>205</v>
      </c>
      <c r="C39" s="329" t="s">
        <v>7</v>
      </c>
      <c r="D39" s="51"/>
      <c r="E39" s="51"/>
      <c r="F39" s="51"/>
      <c r="G39" s="51"/>
      <c r="H39" s="51"/>
      <c r="I39" s="51"/>
      <c r="J39" s="51"/>
      <c r="K39" s="51"/>
      <c r="L39" s="51"/>
      <c r="M39" s="51"/>
      <c r="N39" s="51"/>
    </row>
    <row r="40" spans="1:14" x14ac:dyDescent="0.25">
      <c r="A40" s="51"/>
      <c r="B40" s="328" t="s">
        <v>205</v>
      </c>
      <c r="C40" s="329" t="s">
        <v>9</v>
      </c>
      <c r="D40" s="51"/>
      <c r="E40" s="51"/>
      <c r="F40" s="51"/>
      <c r="G40" s="51"/>
      <c r="H40" s="51"/>
      <c r="I40" s="51"/>
      <c r="J40" s="51"/>
      <c r="K40" s="51"/>
      <c r="L40" s="51"/>
      <c r="M40" s="51"/>
      <c r="N40" s="51"/>
    </row>
    <row r="41" spans="1:14" x14ac:dyDescent="0.25">
      <c r="A41" s="51"/>
      <c r="B41" s="328" t="s">
        <v>205</v>
      </c>
      <c r="C41" s="329" t="s">
        <v>7</v>
      </c>
      <c r="D41" s="51"/>
      <c r="E41" s="51"/>
      <c r="F41" s="51"/>
      <c r="G41" s="51"/>
      <c r="H41" s="51"/>
      <c r="I41" s="51"/>
      <c r="J41" s="51"/>
      <c r="K41" s="51"/>
      <c r="L41" s="51"/>
      <c r="M41" s="51"/>
      <c r="N41" s="51"/>
    </row>
    <row r="42" spans="1:14" x14ac:dyDescent="0.25">
      <c r="A42" s="51"/>
      <c r="B42" s="328" t="s">
        <v>205</v>
      </c>
      <c r="C42" s="329" t="s">
        <v>9</v>
      </c>
      <c r="D42" s="51"/>
      <c r="E42" s="51"/>
      <c r="F42" s="51"/>
      <c r="G42" s="51"/>
      <c r="H42" s="51"/>
      <c r="I42" s="51"/>
      <c r="J42" s="51"/>
      <c r="K42" s="51"/>
      <c r="L42" s="51"/>
      <c r="M42" s="51"/>
      <c r="N42" s="51"/>
    </row>
    <row r="43" spans="1:14" x14ac:dyDescent="0.25">
      <c r="A43" s="51"/>
      <c r="B43" s="328" t="s">
        <v>205</v>
      </c>
      <c r="C43" s="329" t="s">
        <v>9</v>
      </c>
      <c r="D43" s="51"/>
      <c r="E43" s="51"/>
      <c r="F43" s="51"/>
      <c r="G43" s="51"/>
      <c r="H43" s="51"/>
      <c r="I43" s="51"/>
      <c r="J43" s="51"/>
      <c r="K43" s="51"/>
      <c r="L43" s="51"/>
      <c r="M43" s="51"/>
      <c r="N43" s="51"/>
    </row>
    <row r="44" spans="1:14" x14ac:dyDescent="0.25">
      <c r="A44" s="51"/>
      <c r="B44" s="328" t="s">
        <v>205</v>
      </c>
      <c r="C44" s="329" t="s">
        <v>9</v>
      </c>
      <c r="D44" s="51"/>
      <c r="E44" s="51"/>
      <c r="F44" s="51"/>
      <c r="G44" s="51"/>
      <c r="H44" s="51"/>
      <c r="I44" s="51"/>
      <c r="J44" s="51"/>
      <c r="K44" s="51"/>
      <c r="L44" s="51"/>
      <c r="M44" s="51"/>
      <c r="N44" s="51"/>
    </row>
    <row r="45" spans="1:14" x14ac:dyDescent="0.25">
      <c r="A45" s="51"/>
      <c r="B45" s="328" t="s">
        <v>205</v>
      </c>
      <c r="C45" s="329" t="s">
        <v>9</v>
      </c>
      <c r="D45" s="51"/>
      <c r="E45" s="51"/>
      <c r="F45" s="51"/>
      <c r="G45" s="51"/>
      <c r="H45" s="51"/>
      <c r="I45" s="51"/>
      <c r="J45" s="51"/>
      <c r="K45" s="51"/>
      <c r="L45" s="51"/>
      <c r="M45" s="51"/>
      <c r="N45" s="51"/>
    </row>
    <row r="46" spans="1:14" x14ac:dyDescent="0.25">
      <c r="A46" s="51"/>
      <c r="B46" s="328" t="s">
        <v>205</v>
      </c>
      <c r="C46" s="329" t="s">
        <v>7</v>
      </c>
      <c r="D46" s="51"/>
      <c r="E46" s="51"/>
      <c r="F46" s="51"/>
      <c r="G46" s="51"/>
      <c r="H46" s="51"/>
      <c r="I46" s="51"/>
      <c r="J46" s="51"/>
      <c r="K46" s="51"/>
      <c r="L46" s="51"/>
      <c r="M46" s="51"/>
      <c r="N46" s="51"/>
    </row>
    <row r="47" spans="1:14" x14ac:dyDescent="0.25">
      <c r="A47" s="51"/>
      <c r="B47" s="328" t="s">
        <v>205</v>
      </c>
      <c r="C47" s="329" t="s">
        <v>9</v>
      </c>
      <c r="D47" s="51"/>
      <c r="E47" s="51"/>
      <c r="F47" s="51"/>
      <c r="G47" s="51"/>
      <c r="H47" s="51"/>
      <c r="I47" s="51"/>
      <c r="J47" s="51"/>
      <c r="K47" s="51"/>
      <c r="L47" s="51"/>
      <c r="M47" s="51"/>
      <c r="N47" s="51"/>
    </row>
    <row r="48" spans="1:14" x14ac:dyDescent="0.25">
      <c r="A48" s="51"/>
      <c r="B48" s="328" t="s">
        <v>205</v>
      </c>
      <c r="C48" s="329" t="s">
        <v>9</v>
      </c>
      <c r="D48" s="51"/>
      <c r="E48" s="51"/>
      <c r="F48" s="51"/>
      <c r="G48" s="51"/>
      <c r="H48" s="51"/>
      <c r="I48" s="51"/>
      <c r="J48" s="51"/>
      <c r="K48" s="51"/>
      <c r="L48" s="51"/>
      <c r="M48" s="51"/>
      <c r="N48" s="51"/>
    </row>
    <row r="49" spans="1:14" x14ac:dyDescent="0.25">
      <c r="A49" s="51"/>
      <c r="B49" s="328" t="s">
        <v>205</v>
      </c>
      <c r="C49" s="329" t="s">
        <v>7</v>
      </c>
      <c r="D49" s="51"/>
      <c r="E49" s="51"/>
      <c r="F49" s="51"/>
      <c r="G49" s="51"/>
      <c r="H49" s="51"/>
      <c r="I49" s="51"/>
      <c r="J49" s="51"/>
      <c r="K49" s="51"/>
      <c r="L49" s="51"/>
      <c r="M49" s="51"/>
      <c r="N49" s="51"/>
    </row>
    <row r="50" spans="1:14" x14ac:dyDescent="0.25">
      <c r="A50" s="51"/>
      <c r="B50" s="328" t="s">
        <v>205</v>
      </c>
      <c r="C50" s="329" t="s">
        <v>9</v>
      </c>
      <c r="D50" s="51"/>
      <c r="E50" s="51"/>
      <c r="F50" s="51"/>
      <c r="G50" s="51"/>
      <c r="H50" s="51"/>
      <c r="I50" s="51"/>
      <c r="J50" s="51"/>
      <c r="K50" s="51"/>
      <c r="L50" s="51"/>
      <c r="M50" s="51"/>
      <c r="N50" s="51"/>
    </row>
    <row r="51" spans="1:14" x14ac:dyDescent="0.25">
      <c r="A51" s="51"/>
      <c r="B51" s="328" t="s">
        <v>205</v>
      </c>
      <c r="C51" s="329" t="s">
        <v>9</v>
      </c>
      <c r="D51" s="51"/>
      <c r="E51" s="51"/>
      <c r="F51" s="51"/>
      <c r="G51" s="51"/>
      <c r="H51" s="51"/>
      <c r="I51" s="51"/>
      <c r="J51" s="51"/>
      <c r="K51" s="51"/>
      <c r="L51" s="51"/>
      <c r="M51" s="51"/>
      <c r="N51" s="51"/>
    </row>
    <row r="52" spans="1:14" x14ac:dyDescent="0.25">
      <c r="A52" s="51"/>
      <c r="B52" s="328" t="s">
        <v>205</v>
      </c>
      <c r="C52" s="329" t="s">
        <v>7</v>
      </c>
      <c r="D52" s="51"/>
      <c r="E52" s="51"/>
      <c r="F52" s="51"/>
      <c r="G52" s="51"/>
      <c r="H52" s="51"/>
      <c r="I52" s="51"/>
      <c r="J52" s="51"/>
      <c r="K52" s="51"/>
      <c r="L52" s="51"/>
      <c r="M52" s="51"/>
      <c r="N52" s="51"/>
    </row>
    <row r="53" spans="1:14" x14ac:dyDescent="0.25">
      <c r="A53" s="51"/>
      <c r="B53" s="328" t="s">
        <v>205</v>
      </c>
      <c r="C53" s="329" t="s">
        <v>9</v>
      </c>
      <c r="D53" s="51"/>
      <c r="E53" s="51"/>
      <c r="F53" s="51"/>
      <c r="G53" s="51"/>
      <c r="H53" s="51"/>
      <c r="I53" s="51"/>
      <c r="J53" s="51"/>
      <c r="K53" s="51"/>
      <c r="L53" s="51"/>
      <c r="M53" s="51"/>
      <c r="N53" s="51"/>
    </row>
    <row r="54" spans="1:14" x14ac:dyDescent="0.25">
      <c r="A54" s="51"/>
      <c r="B54" s="328" t="s">
        <v>205</v>
      </c>
      <c r="C54" s="329" t="s">
        <v>7</v>
      </c>
      <c r="D54" s="51"/>
      <c r="E54" s="51"/>
      <c r="F54" s="51"/>
      <c r="G54" s="51"/>
      <c r="H54" s="51"/>
      <c r="I54" s="51"/>
      <c r="J54" s="51"/>
      <c r="K54" s="51"/>
      <c r="L54" s="51"/>
      <c r="M54" s="51"/>
      <c r="N54" s="51"/>
    </row>
    <row r="55" spans="1:14" x14ac:dyDescent="0.25">
      <c r="A55" s="51"/>
      <c r="B55" s="328" t="s">
        <v>205</v>
      </c>
      <c r="C55" s="329" t="s">
        <v>7</v>
      </c>
      <c r="D55" s="51"/>
      <c r="E55" s="51"/>
      <c r="F55" s="51"/>
      <c r="G55" s="51"/>
      <c r="H55" s="51"/>
      <c r="I55" s="51"/>
      <c r="J55" s="51"/>
      <c r="K55" s="51"/>
      <c r="L55" s="51"/>
      <c r="M55" s="51"/>
      <c r="N55" s="51"/>
    </row>
    <row r="56" spans="1:14" x14ac:dyDescent="0.25">
      <c r="A56" s="51"/>
      <c r="B56" s="328" t="s">
        <v>205</v>
      </c>
      <c r="C56" s="329" t="s">
        <v>9</v>
      </c>
      <c r="D56" s="51"/>
      <c r="E56" s="51"/>
      <c r="F56" s="51"/>
      <c r="G56" s="51"/>
      <c r="H56" s="51"/>
      <c r="I56" s="51"/>
      <c r="J56" s="51"/>
      <c r="K56" s="51"/>
      <c r="L56" s="51"/>
      <c r="M56" s="51"/>
      <c r="N56" s="51"/>
    </row>
    <row r="57" spans="1:14" x14ac:dyDescent="0.25">
      <c r="A57" s="51"/>
      <c r="B57" s="328" t="s">
        <v>205</v>
      </c>
      <c r="C57" s="329" t="s">
        <v>9</v>
      </c>
      <c r="D57" s="51"/>
      <c r="E57" s="51"/>
      <c r="F57" s="51"/>
      <c r="G57" s="51"/>
      <c r="H57" s="51"/>
      <c r="I57" s="51"/>
      <c r="J57" s="51"/>
      <c r="K57" s="51"/>
      <c r="L57" s="51"/>
      <c r="M57" s="51"/>
      <c r="N57" s="51"/>
    </row>
    <row r="58" spans="1:14" x14ac:dyDescent="0.25">
      <c r="A58" s="51"/>
      <c r="B58" s="328" t="s">
        <v>205</v>
      </c>
      <c r="C58" s="329" t="s">
        <v>7</v>
      </c>
      <c r="D58" s="51"/>
      <c r="E58" s="51"/>
      <c r="F58" s="51"/>
      <c r="G58" s="51"/>
      <c r="H58" s="51"/>
      <c r="I58" s="51"/>
      <c r="J58" s="51"/>
      <c r="K58" s="51"/>
      <c r="L58" s="51"/>
      <c r="M58" s="51"/>
      <c r="N58" s="51"/>
    </row>
    <row r="59" spans="1:14" x14ac:dyDescent="0.25">
      <c r="A59" s="51"/>
      <c r="B59" s="328" t="s">
        <v>205</v>
      </c>
      <c r="C59" s="329" t="s">
        <v>9</v>
      </c>
      <c r="D59" s="51"/>
      <c r="E59" s="51"/>
      <c r="F59" s="51"/>
      <c r="G59" s="51"/>
      <c r="H59" s="51"/>
      <c r="I59" s="51"/>
      <c r="J59" s="51"/>
      <c r="K59" s="51"/>
      <c r="L59" s="51"/>
      <c r="M59" s="51"/>
      <c r="N59" s="51"/>
    </row>
    <row r="60" spans="1:14" x14ac:dyDescent="0.25">
      <c r="A60" s="51"/>
      <c r="B60" s="328" t="s">
        <v>205</v>
      </c>
      <c r="C60" s="329" t="s">
        <v>7</v>
      </c>
      <c r="D60" s="51"/>
      <c r="E60" s="51"/>
      <c r="F60" s="51"/>
      <c r="G60" s="51"/>
      <c r="H60" s="51"/>
      <c r="I60" s="51"/>
      <c r="J60" s="51"/>
      <c r="K60" s="51"/>
      <c r="L60" s="51"/>
      <c r="M60" s="51"/>
      <c r="N60" s="51"/>
    </row>
    <row r="61" spans="1:14" x14ac:dyDescent="0.25">
      <c r="A61" s="51"/>
      <c r="B61" s="328" t="s">
        <v>205</v>
      </c>
      <c r="C61" s="329" t="s">
        <v>9</v>
      </c>
      <c r="D61" s="51"/>
      <c r="E61" s="51"/>
      <c r="F61" s="51"/>
      <c r="G61" s="51"/>
      <c r="H61" s="51"/>
      <c r="I61" s="51"/>
      <c r="J61" s="51"/>
      <c r="K61" s="51"/>
      <c r="L61" s="51"/>
      <c r="M61" s="51"/>
      <c r="N61" s="51"/>
    </row>
    <row r="62" spans="1:14" x14ac:dyDescent="0.25">
      <c r="A62" s="51"/>
      <c r="B62" s="328" t="s">
        <v>205</v>
      </c>
      <c r="C62" s="329" t="s">
        <v>7</v>
      </c>
      <c r="D62" s="51"/>
      <c r="E62" s="51"/>
      <c r="F62" s="51"/>
      <c r="G62" s="51"/>
      <c r="H62" s="51"/>
      <c r="I62" s="51"/>
      <c r="J62" s="51"/>
      <c r="K62" s="51"/>
      <c r="L62" s="51"/>
      <c r="M62" s="51"/>
      <c r="N62" s="51"/>
    </row>
    <row r="63" spans="1:14" x14ac:dyDescent="0.25">
      <c r="A63" s="51"/>
      <c r="B63" s="328" t="s">
        <v>205</v>
      </c>
      <c r="C63" s="329" t="s">
        <v>7</v>
      </c>
      <c r="D63" s="51"/>
      <c r="E63" s="51"/>
      <c r="F63" s="51"/>
      <c r="G63" s="51"/>
      <c r="H63" s="51"/>
      <c r="I63" s="51"/>
      <c r="J63" s="51"/>
      <c r="K63" s="51"/>
      <c r="L63" s="51"/>
      <c r="M63" s="51"/>
      <c r="N63" s="51"/>
    </row>
    <row r="64" spans="1:14" x14ac:dyDescent="0.25">
      <c r="A64" s="51"/>
      <c r="B64" s="328" t="s">
        <v>205</v>
      </c>
      <c r="C64" s="329" t="s">
        <v>7</v>
      </c>
      <c r="D64" s="51"/>
      <c r="E64" s="51"/>
      <c r="F64" s="51"/>
      <c r="G64" s="51"/>
      <c r="H64" s="51"/>
      <c r="I64" s="51"/>
      <c r="J64" s="51"/>
      <c r="K64" s="51"/>
      <c r="L64" s="51"/>
      <c r="M64" s="51"/>
      <c r="N64" s="51"/>
    </row>
    <row r="65" spans="1:14" x14ac:dyDescent="0.25">
      <c r="A65" s="51"/>
      <c r="B65" s="328" t="s">
        <v>205</v>
      </c>
      <c r="C65" s="329" t="s">
        <v>9</v>
      </c>
      <c r="D65" s="51"/>
      <c r="E65" s="51"/>
      <c r="F65" s="51"/>
      <c r="G65" s="51"/>
      <c r="H65" s="51"/>
      <c r="I65" s="51"/>
      <c r="J65" s="51"/>
      <c r="K65" s="51"/>
      <c r="L65" s="51"/>
      <c r="M65" s="51"/>
      <c r="N65" s="51"/>
    </row>
    <row r="66" spans="1:14" x14ac:dyDescent="0.25">
      <c r="A66" s="51"/>
      <c r="B66" s="328" t="s">
        <v>205</v>
      </c>
      <c r="C66" s="329" t="s">
        <v>7</v>
      </c>
      <c r="D66" s="51"/>
      <c r="E66" s="51"/>
      <c r="F66" s="51"/>
      <c r="G66" s="51"/>
      <c r="H66" s="51"/>
      <c r="I66" s="51"/>
      <c r="J66" s="51"/>
      <c r="K66" s="51"/>
      <c r="L66" s="51"/>
      <c r="M66" s="51"/>
      <c r="N66" s="51"/>
    </row>
    <row r="67" spans="1:14" x14ac:dyDescent="0.25">
      <c r="A67" s="51"/>
      <c r="B67" s="328" t="s">
        <v>205</v>
      </c>
      <c r="C67" s="329" t="s">
        <v>9</v>
      </c>
      <c r="D67" s="51"/>
      <c r="E67" s="51"/>
      <c r="F67" s="51"/>
      <c r="G67" s="51"/>
      <c r="H67" s="51"/>
      <c r="I67" s="51"/>
      <c r="J67" s="51"/>
      <c r="K67" s="51"/>
      <c r="L67" s="51"/>
      <c r="M67" s="51"/>
      <c r="N67" s="51"/>
    </row>
    <row r="68" spans="1:14" x14ac:dyDescent="0.25">
      <c r="A68" s="51"/>
      <c r="B68" s="328" t="s">
        <v>205</v>
      </c>
      <c r="C68" s="329" t="s">
        <v>7</v>
      </c>
      <c r="D68" s="51"/>
      <c r="E68" s="51"/>
      <c r="F68" s="51"/>
      <c r="G68" s="51"/>
      <c r="H68" s="51"/>
      <c r="I68" s="51"/>
      <c r="J68" s="51"/>
      <c r="K68" s="51"/>
      <c r="L68" s="51"/>
      <c r="M68" s="51"/>
      <c r="N68" s="51"/>
    </row>
    <row r="69" spans="1:14" x14ac:dyDescent="0.25">
      <c r="A69" s="51"/>
      <c r="B69" s="328" t="s">
        <v>205</v>
      </c>
      <c r="C69" s="329" t="s">
        <v>9</v>
      </c>
      <c r="D69" s="51"/>
      <c r="E69" s="51"/>
      <c r="F69" s="51"/>
      <c r="G69" s="51"/>
      <c r="H69" s="51"/>
      <c r="I69" s="51"/>
      <c r="J69" s="51"/>
      <c r="K69" s="51"/>
      <c r="L69" s="51"/>
      <c r="M69" s="51"/>
      <c r="N69" s="51"/>
    </row>
    <row r="70" spans="1:14" x14ac:dyDescent="0.25">
      <c r="A70" s="51"/>
      <c r="B70" s="328" t="s">
        <v>205</v>
      </c>
      <c r="C70" s="329" t="s">
        <v>9</v>
      </c>
      <c r="D70" s="51"/>
      <c r="E70" s="51"/>
      <c r="F70" s="51"/>
      <c r="G70" s="51"/>
      <c r="H70" s="51"/>
      <c r="I70" s="51"/>
      <c r="J70" s="51"/>
      <c r="K70" s="51"/>
      <c r="L70" s="51"/>
      <c r="M70" s="51"/>
      <c r="N70" s="51"/>
    </row>
    <row r="71" spans="1:14" x14ac:dyDescent="0.25">
      <c r="A71" s="51"/>
      <c r="B71" s="328" t="s">
        <v>205</v>
      </c>
      <c r="C71" s="329" t="s">
        <v>9</v>
      </c>
      <c r="D71" s="51"/>
      <c r="E71" s="51"/>
      <c r="F71" s="51"/>
      <c r="G71" s="51"/>
      <c r="H71" s="51"/>
      <c r="I71" s="51"/>
      <c r="J71" s="51"/>
      <c r="K71" s="51"/>
      <c r="L71" s="51"/>
      <c r="M71" s="51"/>
      <c r="N71" s="51"/>
    </row>
    <row r="72" spans="1:14" x14ac:dyDescent="0.25">
      <c r="A72" s="51"/>
      <c r="B72" s="328" t="s">
        <v>205</v>
      </c>
      <c r="C72" s="329" t="s">
        <v>7</v>
      </c>
      <c r="D72" s="51"/>
      <c r="E72" s="51"/>
      <c r="F72" s="51"/>
      <c r="G72" s="51"/>
      <c r="H72" s="51"/>
      <c r="I72" s="51"/>
      <c r="J72" s="51"/>
      <c r="K72" s="51"/>
      <c r="L72" s="51"/>
      <c r="M72" s="51"/>
      <c r="N72" s="51"/>
    </row>
    <row r="73" spans="1:14" x14ac:dyDescent="0.25">
      <c r="A73" s="51"/>
      <c r="B73" s="328" t="s">
        <v>205</v>
      </c>
      <c r="C73" s="329" t="s">
        <v>7</v>
      </c>
      <c r="D73" s="51"/>
      <c r="E73" s="51"/>
      <c r="F73" s="51"/>
      <c r="G73" s="51"/>
      <c r="H73" s="51"/>
      <c r="I73" s="51"/>
      <c r="J73" s="51"/>
      <c r="K73" s="51"/>
      <c r="L73" s="51"/>
      <c r="M73" s="51"/>
      <c r="N73" s="51"/>
    </row>
    <row r="74" spans="1:14" x14ac:dyDescent="0.25">
      <c r="A74" s="51"/>
      <c r="B74" s="328" t="s">
        <v>205</v>
      </c>
      <c r="C74" s="329" t="s">
        <v>7</v>
      </c>
      <c r="D74" s="51"/>
      <c r="E74" s="51"/>
      <c r="F74" s="51"/>
      <c r="G74" s="51"/>
      <c r="H74" s="51"/>
      <c r="I74" s="51"/>
      <c r="J74" s="51"/>
      <c r="K74" s="51"/>
      <c r="L74" s="51"/>
      <c r="M74" s="51"/>
      <c r="N74" s="51"/>
    </row>
    <row r="75" spans="1:14" x14ac:dyDescent="0.25">
      <c r="A75" s="51"/>
      <c r="B75" s="328" t="s">
        <v>205</v>
      </c>
      <c r="C75" s="329" t="s">
        <v>7</v>
      </c>
      <c r="D75" s="51"/>
      <c r="E75" s="51"/>
      <c r="F75" s="51"/>
      <c r="G75" s="51"/>
      <c r="H75" s="51"/>
      <c r="I75" s="51"/>
      <c r="J75" s="51"/>
      <c r="K75" s="51"/>
      <c r="L75" s="51"/>
      <c r="M75" s="51"/>
      <c r="N75" s="51"/>
    </row>
    <row r="76" spans="1:14" x14ac:dyDescent="0.25">
      <c r="A76" s="51"/>
      <c r="B76" s="328" t="s">
        <v>205</v>
      </c>
      <c r="C76" s="329" t="s">
        <v>9</v>
      </c>
      <c r="D76" s="51"/>
      <c r="E76" s="51"/>
      <c r="F76" s="51"/>
      <c r="G76" s="51"/>
      <c r="H76" s="51"/>
      <c r="I76" s="51"/>
      <c r="J76" s="51"/>
      <c r="K76" s="51"/>
      <c r="L76" s="51"/>
      <c r="M76" s="51"/>
      <c r="N76" s="51"/>
    </row>
    <row r="77" spans="1:14" x14ac:dyDescent="0.25">
      <c r="A77" s="51"/>
      <c r="B77" s="328" t="s">
        <v>205</v>
      </c>
      <c r="C77" s="329" t="s">
        <v>7</v>
      </c>
      <c r="D77" s="51"/>
      <c r="E77" s="51"/>
      <c r="F77" s="51"/>
      <c r="G77" s="51"/>
      <c r="H77" s="51"/>
      <c r="I77" s="51"/>
      <c r="J77" s="51"/>
      <c r="K77" s="51"/>
      <c r="L77" s="51"/>
      <c r="M77" s="51"/>
      <c r="N77" s="51"/>
    </row>
    <row r="78" spans="1:14" x14ac:dyDescent="0.25">
      <c r="A78" s="51"/>
      <c r="B78" s="328" t="s">
        <v>205</v>
      </c>
      <c r="C78" s="329" t="s">
        <v>9</v>
      </c>
      <c r="D78" s="51"/>
      <c r="E78" s="51"/>
      <c r="F78" s="51"/>
      <c r="G78" s="51"/>
      <c r="H78" s="51"/>
      <c r="I78" s="51"/>
      <c r="J78" s="51"/>
      <c r="K78" s="51"/>
      <c r="L78" s="51"/>
      <c r="M78" s="51"/>
      <c r="N78" s="51"/>
    </row>
    <row r="79" spans="1:14" x14ac:dyDescent="0.25">
      <c r="A79" s="51"/>
      <c r="B79" s="328" t="s">
        <v>205</v>
      </c>
      <c r="C79" s="329" t="s">
        <v>9</v>
      </c>
      <c r="D79" s="51"/>
      <c r="E79" s="51"/>
      <c r="F79" s="51"/>
      <c r="G79" s="51"/>
      <c r="H79" s="51"/>
      <c r="I79" s="51"/>
      <c r="J79" s="51"/>
      <c r="K79" s="51"/>
      <c r="L79" s="51"/>
      <c r="M79" s="51"/>
      <c r="N79" s="51"/>
    </row>
    <row r="80" spans="1:14" x14ac:dyDescent="0.25">
      <c r="A80" s="51"/>
      <c r="B80" s="328" t="s">
        <v>205</v>
      </c>
      <c r="C80" s="329" t="s">
        <v>7</v>
      </c>
      <c r="D80" s="51"/>
      <c r="E80" s="51"/>
      <c r="F80" s="51"/>
      <c r="G80" s="51"/>
      <c r="H80" s="51"/>
      <c r="I80" s="51"/>
      <c r="J80" s="51"/>
      <c r="K80" s="51"/>
      <c r="L80" s="51"/>
      <c r="M80" s="51"/>
      <c r="N80" s="51"/>
    </row>
    <row r="81" spans="1:14" x14ac:dyDescent="0.25">
      <c r="A81" s="51"/>
      <c r="B81" s="328" t="s">
        <v>205</v>
      </c>
      <c r="C81" s="329" t="s">
        <v>7</v>
      </c>
      <c r="D81" s="51"/>
      <c r="E81" s="51"/>
      <c r="F81" s="51"/>
      <c r="G81" s="51"/>
      <c r="H81" s="51"/>
      <c r="I81" s="51"/>
      <c r="J81" s="51"/>
      <c r="K81" s="51"/>
      <c r="L81" s="51"/>
      <c r="M81" s="51"/>
      <c r="N81" s="51"/>
    </row>
    <row r="82" spans="1:14" x14ac:dyDescent="0.25">
      <c r="A82" s="51"/>
      <c r="B82" s="328" t="s">
        <v>205</v>
      </c>
      <c r="C82" s="329" t="s">
        <v>9</v>
      </c>
      <c r="D82" s="51"/>
      <c r="E82" s="51"/>
      <c r="F82" s="51"/>
      <c r="G82" s="51"/>
      <c r="H82" s="51"/>
      <c r="I82" s="51"/>
      <c r="J82" s="51"/>
      <c r="K82" s="51"/>
      <c r="L82" s="51"/>
      <c r="M82" s="51"/>
      <c r="N82" s="51"/>
    </row>
    <row r="83" spans="1:14" x14ac:dyDescent="0.25">
      <c r="A83" s="51"/>
      <c r="B83" s="328" t="s">
        <v>205</v>
      </c>
      <c r="C83" s="329" t="s">
        <v>7</v>
      </c>
      <c r="D83" s="51"/>
      <c r="E83" s="51"/>
      <c r="F83" s="51"/>
      <c r="G83" s="51"/>
      <c r="H83" s="51"/>
      <c r="I83" s="51"/>
      <c r="J83" s="51"/>
      <c r="K83" s="51"/>
      <c r="L83" s="51"/>
      <c r="M83" s="51"/>
      <c r="N83" s="51"/>
    </row>
    <row r="84" spans="1:14" x14ac:dyDescent="0.25">
      <c r="A84" s="51"/>
      <c r="B84" s="328" t="s">
        <v>205</v>
      </c>
      <c r="C84" s="329" t="s">
        <v>7</v>
      </c>
      <c r="D84" s="51"/>
      <c r="E84" s="51"/>
      <c r="F84" s="51"/>
      <c r="G84" s="51"/>
      <c r="H84" s="51"/>
      <c r="I84" s="51"/>
      <c r="J84" s="51"/>
      <c r="K84" s="51"/>
      <c r="L84" s="51"/>
      <c r="M84" s="51"/>
      <c r="N84" s="51"/>
    </row>
    <row r="85" spans="1:14" x14ac:dyDescent="0.25">
      <c r="A85" s="51"/>
      <c r="B85" s="328" t="s">
        <v>205</v>
      </c>
      <c r="C85" s="329" t="s">
        <v>7</v>
      </c>
      <c r="D85" s="51"/>
      <c r="E85" s="51"/>
      <c r="F85" s="51"/>
      <c r="G85" s="51"/>
      <c r="H85" s="51"/>
      <c r="I85" s="51"/>
      <c r="J85" s="51"/>
      <c r="K85" s="51"/>
      <c r="L85" s="51"/>
      <c r="M85" s="51"/>
      <c r="N85" s="51"/>
    </row>
    <row r="86" spans="1:14" x14ac:dyDescent="0.25">
      <c r="A86" s="51"/>
      <c r="B86" s="328" t="s">
        <v>205</v>
      </c>
      <c r="C86" s="329" t="s">
        <v>9</v>
      </c>
      <c r="D86" s="51"/>
      <c r="E86" s="51"/>
      <c r="F86" s="51"/>
      <c r="G86" s="51"/>
      <c r="H86" s="51"/>
      <c r="I86" s="51"/>
      <c r="J86" s="51"/>
      <c r="K86" s="51"/>
      <c r="L86" s="51"/>
      <c r="M86" s="51"/>
      <c r="N86" s="51"/>
    </row>
    <row r="87" spans="1:14" x14ac:dyDescent="0.25">
      <c r="A87" s="51"/>
      <c r="B87" s="328" t="s">
        <v>205</v>
      </c>
      <c r="C87" s="329" t="s">
        <v>9</v>
      </c>
      <c r="D87" s="51"/>
      <c r="E87" s="51"/>
      <c r="F87" s="51"/>
      <c r="G87" s="51"/>
      <c r="H87" s="51"/>
      <c r="I87" s="51"/>
      <c r="J87" s="51"/>
      <c r="K87" s="51"/>
      <c r="L87" s="51"/>
      <c r="M87" s="51"/>
      <c r="N87" s="51"/>
    </row>
    <row r="88" spans="1:14" x14ac:dyDescent="0.25">
      <c r="A88" s="51"/>
      <c r="B88" s="328" t="s">
        <v>205</v>
      </c>
      <c r="C88" s="329" t="s">
        <v>7</v>
      </c>
      <c r="D88" s="51"/>
      <c r="E88" s="51"/>
      <c r="F88" s="51"/>
      <c r="G88" s="51"/>
      <c r="H88" s="51"/>
      <c r="I88" s="51"/>
      <c r="J88" s="51"/>
      <c r="K88" s="51"/>
      <c r="L88" s="51"/>
      <c r="M88" s="51"/>
      <c r="N88" s="51"/>
    </row>
    <row r="89" spans="1:14" x14ac:dyDescent="0.25">
      <c r="A89" s="51"/>
      <c r="B89" s="328" t="s">
        <v>205</v>
      </c>
      <c r="C89" s="329" t="s">
        <v>7</v>
      </c>
      <c r="D89" s="51"/>
      <c r="E89" s="51"/>
      <c r="F89" s="51"/>
      <c r="G89" s="51"/>
      <c r="H89" s="51"/>
      <c r="I89" s="51"/>
      <c r="J89" s="51"/>
      <c r="K89" s="51"/>
      <c r="L89" s="51"/>
      <c r="M89" s="51"/>
      <c r="N89" s="51"/>
    </row>
    <row r="90" spans="1:14" x14ac:dyDescent="0.25">
      <c r="A90" s="51"/>
      <c r="B90" s="328" t="s">
        <v>205</v>
      </c>
      <c r="C90" s="329" t="s">
        <v>9</v>
      </c>
      <c r="D90" s="51"/>
      <c r="E90" s="51"/>
      <c r="F90" s="51"/>
      <c r="G90" s="51"/>
      <c r="H90" s="51"/>
      <c r="I90" s="51"/>
      <c r="J90" s="51"/>
      <c r="K90" s="51"/>
      <c r="L90" s="51"/>
      <c r="M90" s="51"/>
      <c r="N90" s="51"/>
    </row>
    <row r="91" spans="1:14" x14ac:dyDescent="0.25">
      <c r="A91" s="51"/>
      <c r="B91" s="328" t="s">
        <v>205</v>
      </c>
      <c r="C91" s="329" t="s">
        <v>7</v>
      </c>
      <c r="D91" s="51"/>
      <c r="E91" s="51"/>
      <c r="F91" s="51"/>
      <c r="G91" s="51"/>
      <c r="H91" s="51"/>
      <c r="I91" s="51"/>
      <c r="J91" s="51"/>
      <c r="K91" s="51"/>
      <c r="L91" s="51"/>
      <c r="M91" s="51"/>
      <c r="N91" s="51"/>
    </row>
    <row r="92" spans="1:14" x14ac:dyDescent="0.25">
      <c r="A92" s="51"/>
      <c r="B92" s="328" t="s">
        <v>205</v>
      </c>
      <c r="C92" s="329" t="s">
        <v>9</v>
      </c>
      <c r="D92" s="51"/>
      <c r="E92" s="51"/>
      <c r="F92" s="51"/>
      <c r="G92" s="51"/>
      <c r="H92" s="51"/>
      <c r="I92" s="51"/>
      <c r="J92" s="51"/>
      <c r="K92" s="51"/>
      <c r="L92" s="51"/>
      <c r="M92" s="51"/>
      <c r="N92" s="51"/>
    </row>
    <row r="93" spans="1:14" x14ac:dyDescent="0.25">
      <c r="A93" s="51"/>
      <c r="B93" s="328" t="s">
        <v>205</v>
      </c>
      <c r="C93" s="329" t="s">
        <v>9</v>
      </c>
      <c r="D93" s="51"/>
      <c r="E93" s="51"/>
      <c r="F93" s="51"/>
      <c r="G93" s="51"/>
      <c r="H93" s="51"/>
      <c r="I93" s="51"/>
      <c r="J93" s="51"/>
      <c r="K93" s="51"/>
      <c r="L93" s="51"/>
      <c r="M93" s="51"/>
      <c r="N93" s="51"/>
    </row>
    <row r="94" spans="1:14" x14ac:dyDescent="0.25">
      <c r="A94" s="51"/>
      <c r="B94" s="328" t="s">
        <v>205</v>
      </c>
      <c r="C94" s="329" t="s">
        <v>7</v>
      </c>
      <c r="D94" s="51"/>
      <c r="E94" s="51"/>
      <c r="F94" s="51"/>
      <c r="G94" s="51"/>
      <c r="H94" s="51"/>
      <c r="I94" s="51"/>
      <c r="J94" s="51"/>
      <c r="K94" s="51"/>
      <c r="L94" s="51"/>
      <c r="M94" s="51"/>
      <c r="N94" s="51"/>
    </row>
    <row r="95" spans="1:14" x14ac:dyDescent="0.25">
      <c r="A95" s="51"/>
      <c r="B95" s="328" t="s">
        <v>205</v>
      </c>
      <c r="C95" s="329" t="s">
        <v>7</v>
      </c>
      <c r="D95" s="51"/>
      <c r="E95" s="51"/>
      <c r="F95" s="51"/>
      <c r="G95" s="51"/>
      <c r="H95" s="51"/>
      <c r="I95" s="51"/>
      <c r="J95" s="51"/>
      <c r="K95" s="51"/>
      <c r="L95" s="51"/>
      <c r="M95" s="51"/>
      <c r="N95" s="51"/>
    </row>
    <row r="96" spans="1:14" x14ac:dyDescent="0.25">
      <c r="A96" s="51"/>
      <c r="B96" s="328" t="s">
        <v>205</v>
      </c>
      <c r="C96" s="329" t="s">
        <v>7</v>
      </c>
      <c r="D96" s="51"/>
      <c r="E96" s="51"/>
      <c r="F96" s="51"/>
      <c r="G96" s="51"/>
      <c r="H96" s="51"/>
      <c r="I96" s="51"/>
      <c r="J96" s="51"/>
      <c r="K96" s="51"/>
      <c r="L96" s="51"/>
      <c r="M96" s="51"/>
      <c r="N96" s="51"/>
    </row>
    <row r="97" spans="1:14" x14ac:dyDescent="0.25">
      <c r="A97" s="51"/>
      <c r="B97" s="328" t="s">
        <v>205</v>
      </c>
      <c r="C97" s="329" t="s">
        <v>7</v>
      </c>
      <c r="D97" s="51"/>
      <c r="E97" s="51"/>
      <c r="F97" s="51"/>
      <c r="G97" s="51"/>
      <c r="H97" s="51"/>
      <c r="I97" s="51"/>
      <c r="J97" s="51"/>
      <c r="K97" s="51"/>
      <c r="L97" s="51"/>
      <c r="M97" s="51"/>
      <c r="N97" s="51"/>
    </row>
    <row r="98" spans="1:14" x14ac:dyDescent="0.25">
      <c r="A98" s="51"/>
      <c r="B98" s="328" t="s">
        <v>205</v>
      </c>
      <c r="C98" s="329" t="s">
        <v>9</v>
      </c>
      <c r="D98" s="51"/>
      <c r="E98" s="51"/>
      <c r="F98" s="51"/>
      <c r="G98" s="51"/>
      <c r="H98" s="51"/>
      <c r="I98" s="51"/>
      <c r="J98" s="51"/>
      <c r="K98" s="51"/>
      <c r="L98" s="51"/>
      <c r="M98" s="51"/>
      <c r="N98" s="51"/>
    </row>
    <row r="99" spans="1:14" x14ac:dyDescent="0.25">
      <c r="A99" s="51"/>
      <c r="B99" s="328" t="s">
        <v>205</v>
      </c>
      <c r="C99" s="329" t="s">
        <v>7</v>
      </c>
      <c r="D99" s="51"/>
      <c r="E99" s="51"/>
      <c r="F99" s="51"/>
      <c r="G99" s="51"/>
      <c r="H99" s="51"/>
      <c r="I99" s="51"/>
      <c r="J99" s="51"/>
      <c r="K99" s="51"/>
      <c r="L99" s="51"/>
      <c r="M99" s="51"/>
      <c r="N99" s="51"/>
    </row>
    <row r="100" spans="1:14" x14ac:dyDescent="0.25">
      <c r="A100" s="51"/>
      <c r="B100" s="328" t="s">
        <v>205</v>
      </c>
      <c r="C100" s="329" t="s">
        <v>7</v>
      </c>
      <c r="D100" s="51"/>
      <c r="E100" s="51"/>
      <c r="F100" s="51"/>
      <c r="G100" s="51"/>
      <c r="H100" s="51"/>
      <c r="I100" s="51"/>
      <c r="J100" s="51"/>
      <c r="K100" s="51"/>
      <c r="L100" s="51"/>
      <c r="M100" s="51"/>
      <c r="N100" s="51"/>
    </row>
    <row r="101" spans="1:14" x14ac:dyDescent="0.25">
      <c r="A101" s="51"/>
      <c r="B101" s="328" t="s">
        <v>205</v>
      </c>
      <c r="C101" s="329" t="s">
        <v>9</v>
      </c>
      <c r="D101" s="51"/>
      <c r="E101" s="51"/>
      <c r="F101" s="51"/>
      <c r="G101" s="51"/>
      <c r="H101" s="51"/>
      <c r="I101" s="51"/>
      <c r="J101" s="51"/>
      <c r="K101" s="51"/>
      <c r="L101" s="51"/>
      <c r="M101" s="51"/>
      <c r="N101" s="51"/>
    </row>
    <row r="102" spans="1:14" x14ac:dyDescent="0.25">
      <c r="A102" s="51"/>
      <c r="B102" s="328" t="s">
        <v>205</v>
      </c>
      <c r="C102" s="329" t="s">
        <v>7</v>
      </c>
      <c r="D102" s="51"/>
      <c r="E102" s="51"/>
      <c r="F102" s="51"/>
      <c r="G102" s="51"/>
      <c r="H102" s="51"/>
      <c r="I102" s="51"/>
      <c r="J102" s="51"/>
      <c r="K102" s="51"/>
      <c r="L102" s="51"/>
      <c r="M102" s="51"/>
      <c r="N102" s="51"/>
    </row>
    <row r="103" spans="1:14" x14ac:dyDescent="0.25">
      <c r="A103" s="51"/>
      <c r="B103" s="328" t="s">
        <v>205</v>
      </c>
      <c r="C103" s="329" t="s">
        <v>7</v>
      </c>
      <c r="D103" s="51"/>
      <c r="E103" s="51"/>
      <c r="F103" s="51"/>
      <c r="G103" s="51"/>
      <c r="H103" s="51"/>
      <c r="I103" s="51"/>
      <c r="J103" s="51"/>
      <c r="K103" s="51"/>
      <c r="L103" s="51"/>
      <c r="M103" s="51"/>
      <c r="N103" s="51"/>
    </row>
    <row r="104" spans="1:14" x14ac:dyDescent="0.25">
      <c r="A104" s="51"/>
      <c r="B104" s="328" t="s">
        <v>205</v>
      </c>
      <c r="C104" s="329" t="s">
        <v>7</v>
      </c>
      <c r="D104" s="51"/>
      <c r="E104" s="51"/>
      <c r="F104" s="51"/>
      <c r="G104" s="51"/>
      <c r="H104" s="51"/>
      <c r="I104" s="51"/>
      <c r="J104" s="51"/>
      <c r="K104" s="51"/>
      <c r="L104" s="51"/>
      <c r="M104" s="51"/>
      <c r="N104" s="51"/>
    </row>
    <row r="105" spans="1:14" x14ac:dyDescent="0.25">
      <c r="A105" s="51"/>
      <c r="B105" s="328" t="s">
        <v>205</v>
      </c>
      <c r="C105" s="329" t="s">
        <v>7</v>
      </c>
      <c r="D105" s="51"/>
      <c r="E105" s="51"/>
      <c r="F105" s="51"/>
      <c r="G105" s="51"/>
      <c r="H105" s="51"/>
      <c r="I105" s="51"/>
      <c r="J105" s="51"/>
      <c r="K105" s="51"/>
      <c r="L105" s="51"/>
      <c r="M105" s="51"/>
      <c r="N105" s="51"/>
    </row>
    <row r="106" spans="1:14" x14ac:dyDescent="0.25">
      <c r="A106" s="51"/>
      <c r="B106" s="328" t="s">
        <v>205</v>
      </c>
      <c r="C106" s="329" t="s">
        <v>7</v>
      </c>
      <c r="D106" s="51"/>
      <c r="E106" s="51"/>
      <c r="F106" s="51"/>
      <c r="G106" s="51"/>
      <c r="H106" s="51"/>
      <c r="I106" s="51"/>
      <c r="J106" s="51"/>
      <c r="K106" s="51"/>
      <c r="L106" s="51"/>
      <c r="M106" s="51"/>
      <c r="N106" s="51"/>
    </row>
    <row r="107" spans="1:14" x14ac:dyDescent="0.25">
      <c r="A107" s="51"/>
      <c r="B107" s="328" t="s">
        <v>205</v>
      </c>
      <c r="C107" s="329" t="s">
        <v>7</v>
      </c>
      <c r="D107" s="51"/>
      <c r="E107" s="51"/>
      <c r="F107" s="51"/>
      <c r="G107" s="51"/>
      <c r="H107" s="51"/>
      <c r="I107" s="51"/>
      <c r="J107" s="51"/>
      <c r="K107" s="51"/>
      <c r="L107" s="51"/>
      <c r="M107" s="51"/>
      <c r="N107" s="51"/>
    </row>
    <row r="108" spans="1:14" x14ac:dyDescent="0.25">
      <c r="A108" s="51"/>
      <c r="B108" s="328" t="s">
        <v>205</v>
      </c>
      <c r="C108" s="329" t="s">
        <v>7</v>
      </c>
      <c r="D108" s="51"/>
      <c r="E108" s="51"/>
      <c r="F108" s="51"/>
      <c r="G108" s="51"/>
      <c r="H108" s="51"/>
      <c r="I108" s="51"/>
      <c r="J108" s="51"/>
      <c r="K108" s="51"/>
      <c r="L108" s="51"/>
      <c r="M108" s="51"/>
      <c r="N108" s="51"/>
    </row>
    <row r="109" spans="1:14" x14ac:dyDescent="0.25">
      <c r="A109" s="51"/>
      <c r="B109" s="328" t="s">
        <v>205</v>
      </c>
      <c r="C109" s="329" t="s">
        <v>9</v>
      </c>
      <c r="D109" s="51"/>
      <c r="E109" s="51"/>
      <c r="F109" s="51"/>
      <c r="G109" s="51"/>
      <c r="H109" s="51"/>
      <c r="I109" s="51"/>
      <c r="J109" s="51"/>
      <c r="K109" s="51"/>
      <c r="L109" s="51"/>
      <c r="M109" s="51"/>
      <c r="N109" s="51"/>
    </row>
    <row r="110" spans="1:14" x14ac:dyDescent="0.25">
      <c r="A110" s="51"/>
      <c r="B110" s="328" t="s">
        <v>205</v>
      </c>
      <c r="C110" s="329" t="s">
        <v>7</v>
      </c>
      <c r="D110" s="51"/>
      <c r="E110" s="51"/>
      <c r="F110" s="51"/>
      <c r="G110" s="51"/>
      <c r="H110" s="51"/>
      <c r="I110" s="51"/>
      <c r="J110" s="51"/>
      <c r="K110" s="51"/>
      <c r="L110" s="51"/>
      <c r="M110" s="51"/>
      <c r="N110" s="51"/>
    </row>
    <row r="111" spans="1:14" x14ac:dyDescent="0.25">
      <c r="A111" s="51"/>
      <c r="B111" s="328" t="s">
        <v>205</v>
      </c>
      <c r="C111" s="329" t="s">
        <v>9</v>
      </c>
      <c r="D111" s="51"/>
      <c r="E111" s="51"/>
      <c r="F111" s="51"/>
      <c r="G111" s="51"/>
      <c r="H111" s="51"/>
      <c r="I111" s="51"/>
      <c r="J111" s="51"/>
      <c r="K111" s="51"/>
      <c r="L111" s="51"/>
      <c r="M111" s="51"/>
      <c r="N111" s="51"/>
    </row>
    <row r="112" spans="1:14" x14ac:dyDescent="0.25">
      <c r="A112" s="51"/>
      <c r="B112" s="328" t="s">
        <v>205</v>
      </c>
      <c r="C112" s="329" t="s">
        <v>9</v>
      </c>
      <c r="D112" s="51"/>
      <c r="E112" s="51"/>
      <c r="F112" s="51"/>
      <c r="G112" s="51"/>
      <c r="H112" s="51"/>
      <c r="I112" s="51"/>
      <c r="J112" s="51"/>
      <c r="K112" s="51"/>
      <c r="L112" s="51"/>
      <c r="M112" s="51"/>
      <c r="N112" s="51"/>
    </row>
    <row r="113" spans="1:14" x14ac:dyDescent="0.25">
      <c r="A113" s="51"/>
      <c r="B113" s="328" t="s">
        <v>205</v>
      </c>
      <c r="C113" s="329" t="s">
        <v>9</v>
      </c>
      <c r="D113" s="51"/>
      <c r="E113" s="51"/>
      <c r="F113" s="51"/>
      <c r="G113" s="51"/>
      <c r="H113" s="51"/>
      <c r="I113" s="51"/>
      <c r="J113" s="51"/>
      <c r="K113" s="51"/>
      <c r="L113" s="51"/>
      <c r="M113" s="51"/>
      <c r="N113" s="51"/>
    </row>
    <row r="114" spans="1:14" x14ac:dyDescent="0.25">
      <c r="A114" s="51"/>
      <c r="B114" s="328" t="s">
        <v>205</v>
      </c>
      <c r="C114" s="329" t="s">
        <v>9</v>
      </c>
      <c r="D114" s="51"/>
      <c r="E114" s="51"/>
      <c r="F114" s="51"/>
      <c r="G114" s="51"/>
      <c r="H114" s="51"/>
      <c r="I114" s="51"/>
      <c r="J114" s="51"/>
      <c r="K114" s="51"/>
      <c r="L114" s="51"/>
      <c r="M114" s="51"/>
      <c r="N114" s="51"/>
    </row>
    <row r="115" spans="1:14" x14ac:dyDescent="0.25">
      <c r="A115" s="51"/>
      <c r="B115" s="328" t="s">
        <v>205</v>
      </c>
      <c r="C115" s="329" t="s">
        <v>9</v>
      </c>
      <c r="D115" s="51"/>
      <c r="E115" s="51"/>
      <c r="F115" s="51"/>
      <c r="G115" s="51"/>
      <c r="H115" s="51"/>
      <c r="I115" s="51"/>
      <c r="J115" s="51"/>
      <c r="K115" s="51"/>
      <c r="L115" s="51"/>
      <c r="M115" s="51"/>
      <c r="N115" s="51"/>
    </row>
    <row r="116" spans="1:14" x14ac:dyDescent="0.25">
      <c r="A116" s="51"/>
      <c r="B116" s="328" t="s">
        <v>205</v>
      </c>
      <c r="C116" s="329" t="s">
        <v>9</v>
      </c>
      <c r="D116" s="51"/>
      <c r="E116" s="51"/>
      <c r="F116" s="51"/>
      <c r="G116" s="51"/>
      <c r="H116" s="51"/>
      <c r="I116" s="51"/>
      <c r="J116" s="51"/>
      <c r="K116" s="51"/>
      <c r="L116" s="51"/>
      <c r="M116" s="51"/>
      <c r="N116" s="51"/>
    </row>
    <row r="117" spans="1:14" x14ac:dyDescent="0.25">
      <c r="A117" s="51"/>
      <c r="B117" s="328" t="s">
        <v>205</v>
      </c>
      <c r="C117" s="329" t="s">
        <v>9</v>
      </c>
      <c r="D117" s="51"/>
      <c r="E117" s="51"/>
      <c r="F117" s="51"/>
      <c r="G117" s="51"/>
      <c r="H117" s="51"/>
      <c r="I117" s="51"/>
      <c r="J117" s="51"/>
      <c r="K117" s="51"/>
      <c r="L117" s="51"/>
      <c r="M117" s="51"/>
      <c r="N117" s="51"/>
    </row>
    <row r="118" spans="1:14" x14ac:dyDescent="0.25">
      <c r="A118" s="51"/>
      <c r="B118" s="328" t="s">
        <v>205</v>
      </c>
      <c r="C118" s="329" t="s">
        <v>9</v>
      </c>
      <c r="D118" s="51"/>
      <c r="E118" s="51"/>
      <c r="F118" s="51"/>
      <c r="G118" s="51"/>
      <c r="H118" s="51"/>
      <c r="I118" s="51"/>
      <c r="J118" s="51"/>
      <c r="K118" s="51"/>
      <c r="L118" s="51"/>
      <c r="M118" s="51"/>
      <c r="N118" s="51"/>
    </row>
    <row r="119" spans="1:14" x14ac:dyDescent="0.25">
      <c r="A119" s="51"/>
      <c r="B119" s="328" t="s">
        <v>205</v>
      </c>
      <c r="C119" s="329" t="s">
        <v>7</v>
      </c>
      <c r="D119" s="51"/>
      <c r="E119" s="51"/>
      <c r="F119" s="51"/>
      <c r="G119" s="51"/>
      <c r="H119" s="51"/>
      <c r="I119" s="51"/>
      <c r="J119" s="51"/>
      <c r="K119" s="51"/>
      <c r="L119" s="51"/>
      <c r="M119" s="51"/>
      <c r="N119" s="51"/>
    </row>
    <row r="120" spans="1:14" x14ac:dyDescent="0.25">
      <c r="A120" s="51"/>
      <c r="B120" s="328" t="s">
        <v>205</v>
      </c>
      <c r="C120" s="329" t="s">
        <v>9</v>
      </c>
      <c r="D120" s="51"/>
      <c r="E120" s="51"/>
      <c r="F120" s="51"/>
      <c r="G120" s="51"/>
      <c r="H120" s="51"/>
      <c r="I120" s="51"/>
      <c r="J120" s="51"/>
      <c r="K120" s="51"/>
      <c r="L120" s="51"/>
      <c r="M120" s="51"/>
      <c r="N120" s="51"/>
    </row>
    <row r="121" spans="1:14" x14ac:dyDescent="0.25">
      <c r="A121" s="51"/>
      <c r="B121" s="328" t="s">
        <v>205</v>
      </c>
      <c r="C121" s="329" t="s">
        <v>7</v>
      </c>
      <c r="D121" s="51"/>
      <c r="E121" s="51"/>
      <c r="F121" s="51"/>
      <c r="G121" s="51"/>
      <c r="H121" s="51"/>
      <c r="I121" s="51"/>
      <c r="J121" s="51"/>
      <c r="K121" s="51"/>
      <c r="L121" s="51"/>
      <c r="M121" s="51"/>
      <c r="N121" s="51"/>
    </row>
    <row r="122" spans="1:14" x14ac:dyDescent="0.25">
      <c r="A122" s="51"/>
      <c r="B122" s="328" t="s">
        <v>205</v>
      </c>
      <c r="C122" s="329" t="s">
        <v>9</v>
      </c>
      <c r="D122" s="51"/>
      <c r="E122" s="51"/>
      <c r="F122" s="51"/>
      <c r="G122" s="51"/>
      <c r="H122" s="51"/>
      <c r="I122" s="51"/>
      <c r="J122" s="51"/>
      <c r="K122" s="51"/>
      <c r="L122" s="51"/>
      <c r="M122" s="51"/>
      <c r="N122" s="51"/>
    </row>
    <row r="123" spans="1:14" x14ac:dyDescent="0.25">
      <c r="A123" s="51"/>
      <c r="B123" s="328" t="s">
        <v>205</v>
      </c>
      <c r="C123" s="329" t="s">
        <v>7</v>
      </c>
      <c r="D123" s="51"/>
      <c r="E123" s="51"/>
      <c r="F123" s="51"/>
      <c r="G123" s="51"/>
      <c r="H123" s="51"/>
      <c r="I123" s="51"/>
      <c r="J123" s="51"/>
      <c r="K123" s="51"/>
      <c r="L123" s="51"/>
      <c r="M123" s="51"/>
      <c r="N123" s="51"/>
    </row>
    <row r="124" spans="1:14" x14ac:dyDescent="0.25">
      <c r="A124" s="51"/>
      <c r="B124" s="328" t="s">
        <v>205</v>
      </c>
      <c r="C124" s="329" t="s">
        <v>7</v>
      </c>
      <c r="D124" s="51"/>
      <c r="E124" s="51"/>
      <c r="F124" s="51"/>
      <c r="G124" s="51"/>
      <c r="H124" s="51"/>
      <c r="I124" s="51"/>
      <c r="J124" s="51"/>
      <c r="K124" s="51"/>
      <c r="L124" s="51"/>
      <c r="M124" s="51"/>
      <c r="N124" s="51"/>
    </row>
    <row r="125" spans="1:14" x14ac:dyDescent="0.25">
      <c r="A125" s="51"/>
      <c r="B125" s="328" t="s">
        <v>205</v>
      </c>
      <c r="C125" s="329" t="s">
        <v>7</v>
      </c>
      <c r="D125" s="51"/>
      <c r="E125" s="51"/>
      <c r="F125" s="51"/>
      <c r="G125" s="51"/>
      <c r="H125" s="51"/>
      <c r="I125" s="51"/>
      <c r="J125" s="51"/>
      <c r="K125" s="51"/>
      <c r="L125" s="51"/>
      <c r="M125" s="51"/>
      <c r="N125" s="51"/>
    </row>
    <row r="126" spans="1:14" x14ac:dyDescent="0.25">
      <c r="A126" s="51"/>
      <c r="B126" s="328" t="s">
        <v>205</v>
      </c>
      <c r="C126" s="329" t="s">
        <v>9</v>
      </c>
      <c r="D126" s="51"/>
      <c r="E126" s="51"/>
      <c r="F126" s="51"/>
      <c r="G126" s="51"/>
      <c r="H126" s="51"/>
      <c r="I126" s="51"/>
      <c r="J126" s="51"/>
      <c r="K126" s="51"/>
      <c r="L126" s="51"/>
      <c r="M126" s="51"/>
      <c r="N126" s="51"/>
    </row>
    <row r="127" spans="1:14" x14ac:dyDescent="0.25">
      <c r="A127" s="51"/>
      <c r="B127" s="328" t="s">
        <v>205</v>
      </c>
      <c r="C127" s="329" t="s">
        <v>7</v>
      </c>
      <c r="D127" s="51"/>
      <c r="E127" s="51"/>
      <c r="F127" s="51"/>
      <c r="G127" s="51"/>
      <c r="H127" s="51"/>
      <c r="I127" s="51"/>
      <c r="J127" s="51"/>
      <c r="K127" s="51"/>
      <c r="L127" s="51"/>
      <c r="M127" s="51"/>
      <c r="N127" s="51"/>
    </row>
    <row r="128" spans="1:14" x14ac:dyDescent="0.25">
      <c r="A128" s="51"/>
      <c r="B128" s="328" t="s">
        <v>205</v>
      </c>
      <c r="C128" s="329" t="s">
        <v>7</v>
      </c>
      <c r="D128" s="51"/>
      <c r="E128" s="51"/>
      <c r="F128" s="51"/>
      <c r="G128" s="51"/>
      <c r="H128" s="51"/>
      <c r="I128" s="51"/>
      <c r="J128" s="51"/>
      <c r="K128" s="51"/>
      <c r="L128" s="51"/>
      <c r="M128" s="51"/>
      <c r="N128" s="51"/>
    </row>
    <row r="129" spans="1:14" x14ac:dyDescent="0.25">
      <c r="A129" s="51"/>
      <c r="B129" s="328" t="s">
        <v>205</v>
      </c>
      <c r="C129" s="329" t="s">
        <v>9</v>
      </c>
      <c r="D129" s="51"/>
      <c r="E129" s="51"/>
      <c r="F129" s="51"/>
      <c r="G129" s="51"/>
      <c r="H129" s="51"/>
      <c r="I129" s="51"/>
      <c r="J129" s="51"/>
      <c r="K129" s="51"/>
      <c r="L129" s="51"/>
      <c r="M129" s="51"/>
      <c r="N129" s="51"/>
    </row>
    <row r="130" spans="1:14" x14ac:dyDescent="0.25">
      <c r="A130" s="51"/>
      <c r="B130" s="328" t="s">
        <v>205</v>
      </c>
      <c r="C130" s="329" t="s">
        <v>9</v>
      </c>
      <c r="D130" s="51"/>
      <c r="E130" s="51"/>
      <c r="F130" s="51"/>
      <c r="G130" s="51"/>
      <c r="H130" s="51"/>
      <c r="I130" s="51"/>
      <c r="J130" s="51"/>
      <c r="K130" s="51"/>
      <c r="L130" s="51"/>
      <c r="M130" s="51"/>
      <c r="N130" s="51"/>
    </row>
    <row r="131" spans="1:14" x14ac:dyDescent="0.25">
      <c r="A131" s="51"/>
      <c r="B131" s="328" t="s">
        <v>205</v>
      </c>
      <c r="C131" s="329" t="s">
        <v>9</v>
      </c>
      <c r="D131" s="51"/>
      <c r="E131" s="51"/>
      <c r="F131" s="51"/>
      <c r="G131" s="51"/>
      <c r="H131" s="51"/>
      <c r="I131" s="51"/>
      <c r="J131" s="51"/>
      <c r="K131" s="51"/>
      <c r="L131" s="51"/>
      <c r="M131" s="51"/>
      <c r="N131" s="51"/>
    </row>
    <row r="132" spans="1:14" x14ac:dyDescent="0.25">
      <c r="A132" s="51"/>
      <c r="B132" s="328" t="s">
        <v>205</v>
      </c>
      <c r="C132" s="329" t="s">
        <v>7</v>
      </c>
      <c r="D132" s="51"/>
      <c r="E132" s="51"/>
      <c r="F132" s="51"/>
      <c r="G132" s="51"/>
      <c r="H132" s="51"/>
      <c r="I132" s="51"/>
      <c r="J132" s="51"/>
      <c r="K132" s="51"/>
      <c r="L132" s="51"/>
      <c r="M132" s="51"/>
      <c r="N132" s="51"/>
    </row>
    <row r="133" spans="1:14" x14ac:dyDescent="0.25">
      <c r="A133" s="51"/>
      <c r="B133" s="328" t="s">
        <v>205</v>
      </c>
      <c r="C133" s="329" t="s">
        <v>9</v>
      </c>
      <c r="D133" s="51"/>
      <c r="E133" s="51"/>
      <c r="F133" s="51"/>
      <c r="G133" s="51"/>
      <c r="H133" s="51"/>
      <c r="I133" s="51"/>
      <c r="J133" s="51"/>
      <c r="K133" s="51"/>
      <c r="L133" s="51"/>
      <c r="M133" s="51"/>
      <c r="N133" s="51"/>
    </row>
    <row r="134" spans="1:14" x14ac:dyDescent="0.25">
      <c r="A134" s="51"/>
      <c r="B134" s="328" t="s">
        <v>205</v>
      </c>
      <c r="C134" s="329" t="s">
        <v>9</v>
      </c>
      <c r="D134" s="51"/>
      <c r="E134" s="51"/>
      <c r="F134" s="51"/>
      <c r="G134" s="51"/>
      <c r="H134" s="51"/>
      <c r="I134" s="51"/>
      <c r="J134" s="51"/>
      <c r="K134" s="51"/>
      <c r="L134" s="51"/>
      <c r="M134" s="51"/>
      <c r="N134" s="51"/>
    </row>
    <row r="135" spans="1:14" x14ac:dyDescent="0.25">
      <c r="A135" s="51"/>
      <c r="B135" s="328" t="s">
        <v>205</v>
      </c>
      <c r="C135" s="329" t="s">
        <v>9</v>
      </c>
      <c r="D135" s="51"/>
      <c r="E135" s="51"/>
      <c r="F135" s="51"/>
      <c r="G135" s="51"/>
      <c r="H135" s="51"/>
      <c r="I135" s="51"/>
      <c r="J135" s="51"/>
      <c r="K135" s="51"/>
      <c r="L135" s="51"/>
      <c r="M135" s="51"/>
      <c r="N135" s="51"/>
    </row>
    <row r="136" spans="1:14" x14ac:dyDescent="0.25">
      <c r="A136" s="51"/>
      <c r="B136" s="328" t="s">
        <v>205</v>
      </c>
      <c r="C136" s="329" t="s">
        <v>9</v>
      </c>
      <c r="D136" s="51"/>
      <c r="E136" s="51"/>
      <c r="F136" s="51"/>
      <c r="G136" s="51"/>
      <c r="H136" s="51"/>
      <c r="I136" s="51"/>
      <c r="J136" s="51"/>
      <c r="K136" s="51"/>
      <c r="L136" s="51"/>
      <c r="M136" s="51"/>
      <c r="N136" s="51"/>
    </row>
    <row r="137" spans="1:14" x14ac:dyDescent="0.25">
      <c r="A137" s="51"/>
      <c r="B137" s="328" t="s">
        <v>205</v>
      </c>
      <c r="C137" s="329" t="s">
        <v>9</v>
      </c>
      <c r="D137" s="51"/>
      <c r="E137" s="51"/>
      <c r="F137" s="51"/>
      <c r="G137" s="51"/>
      <c r="H137" s="51"/>
      <c r="I137" s="51"/>
      <c r="J137" s="51"/>
      <c r="K137" s="51"/>
      <c r="L137" s="51"/>
      <c r="M137" s="51"/>
      <c r="N137" s="51"/>
    </row>
    <row r="138" spans="1:14" x14ac:dyDescent="0.25">
      <c r="A138" s="51"/>
      <c r="B138" s="328" t="s">
        <v>205</v>
      </c>
      <c r="C138" s="329" t="s">
        <v>9</v>
      </c>
      <c r="D138" s="51"/>
      <c r="E138" s="51"/>
      <c r="F138" s="51"/>
      <c r="G138" s="51"/>
      <c r="H138" s="51"/>
      <c r="I138" s="51"/>
      <c r="J138" s="51"/>
      <c r="K138" s="51"/>
      <c r="L138" s="51"/>
      <c r="M138" s="51"/>
      <c r="N138" s="51"/>
    </row>
    <row r="139" spans="1:14" x14ac:dyDescent="0.25">
      <c r="A139" s="51"/>
      <c r="B139" s="328" t="s">
        <v>205</v>
      </c>
      <c r="C139" s="329" t="s">
        <v>7</v>
      </c>
      <c r="D139" s="51"/>
      <c r="E139" s="51"/>
      <c r="F139" s="51"/>
      <c r="G139" s="51"/>
      <c r="H139" s="51"/>
      <c r="I139" s="51"/>
      <c r="J139" s="51"/>
      <c r="K139" s="51"/>
      <c r="L139" s="51"/>
      <c r="M139" s="51"/>
      <c r="N139" s="51"/>
    </row>
    <row r="140" spans="1:14" x14ac:dyDescent="0.25">
      <c r="A140" s="51"/>
      <c r="B140" s="328" t="s">
        <v>205</v>
      </c>
      <c r="C140" s="329" t="s">
        <v>9</v>
      </c>
      <c r="D140" s="51"/>
      <c r="E140" s="51"/>
      <c r="F140" s="51"/>
      <c r="G140" s="51"/>
      <c r="H140" s="51"/>
      <c r="I140" s="51"/>
      <c r="J140" s="51"/>
      <c r="K140" s="51"/>
      <c r="L140" s="51"/>
      <c r="M140" s="51"/>
      <c r="N140" s="51"/>
    </row>
    <row r="141" spans="1:14" x14ac:dyDescent="0.25">
      <c r="A141" s="51"/>
      <c r="B141" s="328" t="s">
        <v>205</v>
      </c>
      <c r="C141" s="329" t="s">
        <v>9</v>
      </c>
      <c r="D141" s="51"/>
      <c r="E141" s="51"/>
      <c r="F141" s="51"/>
      <c r="G141" s="51"/>
      <c r="H141" s="51"/>
      <c r="I141" s="51"/>
      <c r="J141" s="51"/>
      <c r="K141" s="51"/>
      <c r="L141" s="51"/>
      <c r="M141" s="51"/>
      <c r="N141" s="51"/>
    </row>
    <row r="142" spans="1:14" x14ac:dyDescent="0.25">
      <c r="A142" s="51"/>
      <c r="B142" s="328" t="s">
        <v>205</v>
      </c>
      <c r="C142" s="329" t="s">
        <v>7</v>
      </c>
      <c r="D142" s="51"/>
      <c r="E142" s="51"/>
      <c r="F142" s="51"/>
      <c r="G142" s="51"/>
      <c r="H142" s="51"/>
      <c r="I142" s="51"/>
      <c r="J142" s="51"/>
      <c r="K142" s="51"/>
      <c r="L142" s="51"/>
      <c r="M142" s="51"/>
      <c r="N142" s="51"/>
    </row>
    <row r="143" spans="1:14" x14ac:dyDescent="0.25">
      <c r="A143" s="51"/>
      <c r="B143" s="328" t="s">
        <v>205</v>
      </c>
      <c r="C143" s="329" t="s">
        <v>9</v>
      </c>
      <c r="D143" s="51"/>
      <c r="E143" s="51"/>
      <c r="F143" s="51"/>
      <c r="G143" s="51"/>
      <c r="H143" s="51"/>
      <c r="I143" s="51"/>
      <c r="J143" s="51"/>
      <c r="K143" s="51"/>
      <c r="L143" s="51"/>
      <c r="M143" s="51"/>
      <c r="N143" s="51"/>
    </row>
    <row r="144" spans="1:14" x14ac:dyDescent="0.25">
      <c r="A144" s="51"/>
      <c r="B144" s="328" t="s">
        <v>205</v>
      </c>
      <c r="C144" s="329" t="s">
        <v>7</v>
      </c>
      <c r="D144" s="51"/>
      <c r="E144" s="51"/>
      <c r="F144" s="51"/>
      <c r="G144" s="51"/>
      <c r="H144" s="51"/>
      <c r="I144" s="51"/>
      <c r="J144" s="51"/>
      <c r="K144" s="51"/>
      <c r="L144" s="51"/>
      <c r="M144" s="51"/>
      <c r="N144" s="51"/>
    </row>
    <row r="145" spans="1:14" x14ac:dyDescent="0.25">
      <c r="A145" s="51"/>
      <c r="B145" s="328" t="s">
        <v>205</v>
      </c>
      <c r="C145" s="329" t="s">
        <v>9</v>
      </c>
      <c r="D145" s="51"/>
      <c r="E145" s="51"/>
      <c r="F145" s="51"/>
      <c r="G145" s="51"/>
      <c r="H145" s="51"/>
      <c r="I145" s="51"/>
      <c r="J145" s="51"/>
      <c r="K145" s="51"/>
      <c r="L145" s="51"/>
      <c r="M145" s="51"/>
      <c r="N145" s="51"/>
    </row>
    <row r="146" spans="1:14" x14ac:dyDescent="0.25">
      <c r="A146" s="51"/>
      <c r="B146" s="328" t="s">
        <v>205</v>
      </c>
      <c r="C146" s="329" t="s">
        <v>9</v>
      </c>
      <c r="D146" s="51"/>
      <c r="E146" s="51"/>
      <c r="F146" s="51"/>
      <c r="G146" s="51"/>
      <c r="H146" s="51"/>
      <c r="I146" s="51"/>
      <c r="J146" s="51"/>
      <c r="K146" s="51"/>
      <c r="L146" s="51"/>
      <c r="M146" s="51"/>
      <c r="N146" s="51"/>
    </row>
    <row r="147" spans="1:14" x14ac:dyDescent="0.25">
      <c r="A147" s="51"/>
      <c r="B147" s="328" t="s">
        <v>205</v>
      </c>
      <c r="C147" s="329" t="s">
        <v>7</v>
      </c>
      <c r="D147" s="51"/>
      <c r="E147" s="51"/>
      <c r="F147" s="51"/>
      <c r="G147" s="51"/>
      <c r="H147" s="51"/>
      <c r="I147" s="51"/>
      <c r="J147" s="51"/>
      <c r="K147" s="51"/>
      <c r="L147" s="51"/>
      <c r="M147" s="51"/>
      <c r="N147" s="51"/>
    </row>
    <row r="148" spans="1:14" x14ac:dyDescent="0.25">
      <c r="A148" s="51"/>
      <c r="B148" s="328" t="s">
        <v>205</v>
      </c>
      <c r="C148" s="329" t="s">
        <v>9</v>
      </c>
      <c r="D148" s="51"/>
      <c r="E148" s="51"/>
      <c r="F148" s="51"/>
      <c r="G148" s="51"/>
      <c r="H148" s="51"/>
      <c r="I148" s="51"/>
      <c r="J148" s="51"/>
      <c r="K148" s="51"/>
      <c r="L148" s="51"/>
      <c r="M148" s="51"/>
      <c r="N148" s="51"/>
    </row>
    <row r="149" spans="1:14" x14ac:dyDescent="0.25">
      <c r="A149" s="51"/>
      <c r="B149" s="328" t="s">
        <v>205</v>
      </c>
      <c r="C149" s="329" t="s">
        <v>9</v>
      </c>
      <c r="D149" s="51"/>
      <c r="E149" s="51"/>
      <c r="F149" s="51"/>
      <c r="G149" s="51"/>
      <c r="H149" s="51"/>
      <c r="I149" s="51"/>
      <c r="J149" s="51"/>
      <c r="K149" s="51"/>
      <c r="L149" s="51"/>
      <c r="M149" s="51"/>
      <c r="N149" s="51"/>
    </row>
    <row r="150" spans="1:14" x14ac:dyDescent="0.25">
      <c r="A150" s="51"/>
      <c r="B150" s="328" t="s">
        <v>205</v>
      </c>
      <c r="C150" s="329" t="s">
        <v>9</v>
      </c>
      <c r="D150" s="51"/>
      <c r="E150" s="51"/>
      <c r="F150" s="51"/>
      <c r="G150" s="51"/>
      <c r="H150" s="51"/>
      <c r="I150" s="51"/>
      <c r="J150" s="51"/>
      <c r="K150" s="51"/>
      <c r="L150" s="51"/>
      <c r="M150" s="51"/>
      <c r="N150" s="51"/>
    </row>
    <row r="151" spans="1:14" x14ac:dyDescent="0.25">
      <c r="A151" s="51"/>
      <c r="B151" s="328" t="s">
        <v>205</v>
      </c>
      <c r="C151" s="329" t="s">
        <v>7</v>
      </c>
      <c r="D151" s="51"/>
      <c r="E151" s="51"/>
      <c r="F151" s="51"/>
      <c r="G151" s="51"/>
      <c r="H151" s="51"/>
      <c r="I151" s="51"/>
      <c r="J151" s="51"/>
      <c r="K151" s="51"/>
      <c r="L151" s="51"/>
      <c r="M151" s="51"/>
      <c r="N151" s="51"/>
    </row>
    <row r="152" spans="1:14" x14ac:dyDescent="0.25">
      <c r="A152" s="51"/>
      <c r="B152" s="328" t="s">
        <v>205</v>
      </c>
      <c r="C152" s="329" t="s">
        <v>9</v>
      </c>
      <c r="D152" s="51"/>
      <c r="E152" s="51"/>
      <c r="F152" s="51"/>
      <c r="G152" s="51"/>
      <c r="H152" s="51"/>
      <c r="I152" s="51"/>
      <c r="J152" s="51"/>
      <c r="K152" s="51"/>
      <c r="L152" s="51"/>
      <c r="M152" s="51"/>
      <c r="N152" s="51"/>
    </row>
    <row r="153" spans="1:14" x14ac:dyDescent="0.25">
      <c r="A153" s="51"/>
      <c r="B153" s="328" t="s">
        <v>205</v>
      </c>
      <c r="C153" s="329" t="s">
        <v>9</v>
      </c>
      <c r="D153" s="51"/>
      <c r="E153" s="51"/>
      <c r="F153" s="51"/>
      <c r="G153" s="51"/>
      <c r="H153" s="51"/>
      <c r="I153" s="51"/>
      <c r="J153" s="51"/>
      <c r="K153" s="51"/>
      <c r="L153" s="51"/>
      <c r="M153" s="51"/>
      <c r="N153" s="51"/>
    </row>
    <row r="154" spans="1:14" x14ac:dyDescent="0.25">
      <c r="A154" s="51"/>
      <c r="B154" s="328" t="s">
        <v>205</v>
      </c>
      <c r="C154" s="329" t="s">
        <v>9</v>
      </c>
      <c r="D154" s="51"/>
      <c r="E154" s="51"/>
      <c r="F154" s="51"/>
      <c r="G154" s="51"/>
      <c r="H154" s="51"/>
      <c r="I154" s="51"/>
      <c r="J154" s="51"/>
      <c r="K154" s="51"/>
      <c r="L154" s="51"/>
      <c r="M154" s="51"/>
      <c r="N154" s="51"/>
    </row>
    <row r="155" spans="1:14" x14ac:dyDescent="0.25">
      <c r="A155" s="51"/>
      <c r="B155" s="328" t="s">
        <v>205</v>
      </c>
      <c r="C155" s="329" t="s">
        <v>9</v>
      </c>
      <c r="D155" s="51"/>
      <c r="E155" s="51"/>
      <c r="F155" s="51"/>
      <c r="G155" s="51"/>
      <c r="H155" s="51"/>
      <c r="I155" s="51"/>
      <c r="J155" s="51"/>
      <c r="K155" s="51"/>
      <c r="L155" s="51"/>
      <c r="M155" s="51"/>
      <c r="N155" s="51"/>
    </row>
    <row r="156" spans="1:14" x14ac:dyDescent="0.25">
      <c r="A156" s="51"/>
      <c r="B156" s="328" t="s">
        <v>205</v>
      </c>
      <c r="C156" s="329" t="s">
        <v>7</v>
      </c>
      <c r="D156" s="51"/>
      <c r="E156" s="51"/>
      <c r="F156" s="51"/>
      <c r="G156" s="51"/>
      <c r="H156" s="51"/>
      <c r="I156" s="51"/>
      <c r="J156" s="51"/>
      <c r="K156" s="51"/>
      <c r="L156" s="51"/>
      <c r="M156" s="51"/>
      <c r="N156" s="51"/>
    </row>
    <row r="157" spans="1:14" x14ac:dyDescent="0.25">
      <c r="A157" s="51"/>
      <c r="B157" s="328" t="s">
        <v>205</v>
      </c>
      <c r="C157" s="329" t="s">
        <v>9</v>
      </c>
      <c r="D157" s="51"/>
      <c r="E157" s="51"/>
      <c r="F157" s="51"/>
      <c r="G157" s="51"/>
      <c r="H157" s="51"/>
      <c r="I157" s="51"/>
      <c r="J157" s="51"/>
      <c r="K157" s="51"/>
      <c r="L157" s="51"/>
      <c r="M157" s="51"/>
      <c r="N157" s="51"/>
    </row>
    <row r="158" spans="1:14" x14ac:dyDescent="0.25">
      <c r="A158" s="51"/>
      <c r="B158" s="328" t="s">
        <v>205</v>
      </c>
      <c r="C158" s="329" t="s">
        <v>7</v>
      </c>
      <c r="D158" s="51"/>
      <c r="E158" s="51"/>
      <c r="F158" s="51"/>
      <c r="G158" s="51"/>
      <c r="H158" s="51"/>
      <c r="I158" s="51"/>
      <c r="J158" s="51"/>
      <c r="K158" s="51"/>
      <c r="L158" s="51"/>
      <c r="M158" s="51"/>
      <c r="N158" s="51"/>
    </row>
    <row r="159" spans="1:14" x14ac:dyDescent="0.25">
      <c r="A159" s="51"/>
      <c r="B159" s="328" t="s">
        <v>205</v>
      </c>
      <c r="C159" s="329" t="s">
        <v>7</v>
      </c>
      <c r="D159" s="51"/>
      <c r="E159" s="51"/>
      <c r="F159" s="51"/>
      <c r="G159" s="51"/>
      <c r="H159" s="51"/>
      <c r="I159" s="51"/>
      <c r="J159" s="51"/>
      <c r="K159" s="51"/>
      <c r="L159" s="51"/>
      <c r="M159" s="51"/>
      <c r="N159" s="51"/>
    </row>
    <row r="160" spans="1:14" x14ac:dyDescent="0.25">
      <c r="A160" s="51"/>
      <c r="B160" s="328" t="s">
        <v>205</v>
      </c>
      <c r="C160" s="329" t="s">
        <v>7</v>
      </c>
      <c r="D160" s="51"/>
      <c r="E160" s="51"/>
      <c r="F160" s="51"/>
      <c r="G160" s="51"/>
      <c r="H160" s="51"/>
      <c r="I160" s="51"/>
      <c r="J160" s="51"/>
      <c r="K160" s="51"/>
      <c r="L160" s="51"/>
      <c r="M160" s="51"/>
      <c r="N160" s="51"/>
    </row>
    <row r="161" spans="1:14" x14ac:dyDescent="0.25">
      <c r="A161" s="51"/>
      <c r="B161" s="328" t="s">
        <v>205</v>
      </c>
      <c r="C161" s="329" t="s">
        <v>9</v>
      </c>
      <c r="D161" s="51"/>
      <c r="E161" s="51"/>
      <c r="F161" s="51"/>
      <c r="G161" s="51"/>
      <c r="H161" s="51"/>
      <c r="I161" s="51"/>
      <c r="J161" s="51"/>
      <c r="K161" s="51"/>
      <c r="L161" s="51"/>
      <c r="M161" s="51"/>
      <c r="N161" s="51"/>
    </row>
    <row r="162" spans="1:14" x14ac:dyDescent="0.25">
      <c r="A162" s="51"/>
      <c r="B162" s="328" t="s">
        <v>205</v>
      </c>
      <c r="C162" s="329" t="s">
        <v>7</v>
      </c>
      <c r="D162" s="51"/>
      <c r="E162" s="51"/>
      <c r="F162" s="51"/>
      <c r="G162" s="51"/>
      <c r="H162" s="51"/>
      <c r="I162" s="51"/>
      <c r="J162" s="51"/>
      <c r="K162" s="51"/>
      <c r="L162" s="51"/>
      <c r="M162" s="51"/>
      <c r="N162" s="51"/>
    </row>
    <row r="163" spans="1:14" x14ac:dyDescent="0.25">
      <c r="A163" s="51"/>
      <c r="B163" s="328" t="s">
        <v>205</v>
      </c>
      <c r="C163" s="329" t="s">
        <v>7</v>
      </c>
      <c r="D163" s="51"/>
      <c r="E163" s="51"/>
      <c r="F163" s="51"/>
      <c r="G163" s="51"/>
      <c r="H163" s="51"/>
      <c r="I163" s="51"/>
      <c r="J163" s="51"/>
      <c r="K163" s="51"/>
      <c r="L163" s="51"/>
      <c r="M163" s="51"/>
      <c r="N163" s="51"/>
    </row>
    <row r="164" spans="1:14" x14ac:dyDescent="0.25">
      <c r="A164" s="51"/>
      <c r="B164" s="328" t="s">
        <v>205</v>
      </c>
      <c r="C164" s="329" t="s">
        <v>7</v>
      </c>
      <c r="D164" s="51"/>
      <c r="E164" s="51"/>
      <c r="F164" s="51"/>
      <c r="G164" s="51"/>
      <c r="H164" s="51"/>
      <c r="I164" s="51"/>
      <c r="J164" s="51"/>
      <c r="K164" s="51"/>
      <c r="L164" s="51"/>
      <c r="M164" s="51"/>
      <c r="N164" s="51"/>
    </row>
    <row r="165" spans="1:14" x14ac:dyDescent="0.25">
      <c r="A165" s="51"/>
      <c r="B165" s="328" t="s">
        <v>205</v>
      </c>
      <c r="C165" s="329" t="s">
        <v>9</v>
      </c>
      <c r="D165" s="51"/>
      <c r="E165" s="51"/>
      <c r="F165" s="51"/>
      <c r="G165" s="51"/>
      <c r="H165" s="51"/>
      <c r="I165" s="51"/>
      <c r="J165" s="51"/>
      <c r="K165" s="51"/>
      <c r="L165" s="51"/>
      <c r="M165" s="51"/>
      <c r="N165" s="51"/>
    </row>
    <row r="166" spans="1:14" x14ac:dyDescent="0.25">
      <c r="A166" s="51"/>
      <c r="B166" s="328" t="s">
        <v>205</v>
      </c>
      <c r="C166" s="329" t="s">
        <v>7</v>
      </c>
      <c r="D166" s="51"/>
      <c r="E166" s="51"/>
      <c r="F166" s="51"/>
      <c r="G166" s="51"/>
      <c r="H166" s="51"/>
      <c r="I166" s="51"/>
      <c r="J166" s="51"/>
      <c r="K166" s="51"/>
      <c r="L166" s="51"/>
      <c r="M166" s="51"/>
      <c r="N166" s="51"/>
    </row>
    <row r="167" spans="1:14" x14ac:dyDescent="0.25">
      <c r="A167" s="51"/>
      <c r="B167" s="328" t="s">
        <v>205</v>
      </c>
      <c r="C167" s="329" t="s">
        <v>9</v>
      </c>
      <c r="D167" s="51"/>
      <c r="E167" s="51"/>
      <c r="F167" s="51"/>
      <c r="G167" s="51"/>
      <c r="H167" s="51"/>
      <c r="I167" s="51"/>
      <c r="J167" s="51"/>
      <c r="K167" s="51"/>
      <c r="L167" s="51"/>
      <c r="M167" s="51"/>
      <c r="N167" s="51"/>
    </row>
    <row r="168" spans="1:14" x14ac:dyDescent="0.25">
      <c r="A168" s="51"/>
      <c r="B168" s="328" t="s">
        <v>205</v>
      </c>
      <c r="C168" s="329" t="s">
        <v>9</v>
      </c>
      <c r="D168" s="51"/>
      <c r="E168" s="51"/>
      <c r="F168" s="51"/>
      <c r="G168" s="51"/>
      <c r="H168" s="51"/>
      <c r="I168" s="51"/>
      <c r="J168" s="51"/>
      <c r="K168" s="51"/>
      <c r="L168" s="51"/>
      <c r="M168" s="51"/>
      <c r="N168" s="51"/>
    </row>
    <row r="169" spans="1:14" x14ac:dyDescent="0.25">
      <c r="A169" s="51"/>
      <c r="B169" s="328" t="s">
        <v>205</v>
      </c>
      <c r="C169" s="329" t="s">
        <v>9</v>
      </c>
      <c r="D169" s="51"/>
      <c r="E169" s="51"/>
      <c r="F169" s="51"/>
      <c r="G169" s="51"/>
      <c r="H169" s="51"/>
      <c r="I169" s="51"/>
      <c r="J169" s="51"/>
      <c r="K169" s="51"/>
      <c r="L169" s="51"/>
      <c r="M169" s="51"/>
      <c r="N169" s="51"/>
    </row>
    <row r="170" spans="1:14" x14ac:dyDescent="0.25">
      <c r="A170" s="51"/>
      <c r="B170" s="328" t="s">
        <v>205</v>
      </c>
      <c r="C170" s="329" t="s">
        <v>7</v>
      </c>
      <c r="D170" s="51"/>
      <c r="E170" s="51"/>
      <c r="F170" s="51"/>
      <c r="G170" s="51"/>
      <c r="H170" s="51"/>
      <c r="I170" s="51"/>
      <c r="J170" s="51"/>
      <c r="K170" s="51"/>
      <c r="L170" s="51"/>
      <c r="M170" s="51"/>
      <c r="N170" s="51"/>
    </row>
    <row r="171" spans="1:14" x14ac:dyDescent="0.25">
      <c r="A171" s="51"/>
      <c r="B171" s="328" t="s">
        <v>205</v>
      </c>
      <c r="C171" s="329" t="s">
        <v>9</v>
      </c>
      <c r="D171" s="51"/>
      <c r="E171" s="51"/>
      <c r="F171" s="51"/>
      <c r="G171" s="51"/>
      <c r="H171" s="51"/>
      <c r="I171" s="51"/>
      <c r="J171" s="51"/>
      <c r="K171" s="51"/>
      <c r="L171" s="51"/>
      <c r="M171" s="51"/>
      <c r="N171" s="51"/>
    </row>
    <row r="172" spans="1:14" x14ac:dyDescent="0.25">
      <c r="A172" s="51"/>
      <c r="B172" s="328" t="s">
        <v>205</v>
      </c>
      <c r="C172" s="329" t="s">
        <v>7</v>
      </c>
      <c r="D172" s="51"/>
      <c r="E172" s="51"/>
      <c r="F172" s="51"/>
      <c r="G172" s="51"/>
      <c r="H172" s="51"/>
      <c r="I172" s="51"/>
      <c r="J172" s="51"/>
      <c r="K172" s="51"/>
      <c r="L172" s="51"/>
      <c r="M172" s="51"/>
      <c r="N172" s="51"/>
    </row>
    <row r="173" spans="1:14" x14ac:dyDescent="0.25">
      <c r="A173" s="51"/>
      <c r="B173" s="328" t="s">
        <v>205</v>
      </c>
      <c r="C173" s="329" t="s">
        <v>9</v>
      </c>
      <c r="D173" s="51"/>
      <c r="E173" s="51"/>
      <c r="F173" s="51"/>
      <c r="G173" s="51"/>
      <c r="H173" s="51"/>
      <c r="I173" s="51"/>
      <c r="J173" s="51"/>
      <c r="K173" s="51"/>
      <c r="L173" s="51"/>
      <c r="M173" s="51"/>
      <c r="N173" s="51"/>
    </row>
    <row r="174" spans="1:14" x14ac:dyDescent="0.25">
      <c r="A174" s="51"/>
      <c r="B174" s="328" t="s">
        <v>205</v>
      </c>
      <c r="C174" s="329" t="s">
        <v>9</v>
      </c>
      <c r="D174" s="51"/>
      <c r="E174" s="51"/>
      <c r="F174" s="51"/>
      <c r="G174" s="51"/>
      <c r="H174" s="51"/>
      <c r="I174" s="51"/>
      <c r="J174" s="51"/>
      <c r="K174" s="51"/>
      <c r="L174" s="51"/>
      <c r="M174" s="51"/>
      <c r="N174" s="51"/>
    </row>
    <row r="175" spans="1:14" x14ac:dyDescent="0.25">
      <c r="A175" s="51"/>
      <c r="B175" s="328" t="s">
        <v>205</v>
      </c>
      <c r="C175" s="329" t="s">
        <v>7</v>
      </c>
      <c r="D175" s="51"/>
      <c r="E175" s="51"/>
      <c r="F175" s="51"/>
      <c r="G175" s="51"/>
      <c r="H175" s="51"/>
      <c r="I175" s="51"/>
      <c r="J175" s="51"/>
      <c r="K175" s="51"/>
      <c r="L175" s="51"/>
      <c r="M175" s="51"/>
      <c r="N175" s="51"/>
    </row>
    <row r="176" spans="1:14" x14ac:dyDescent="0.25">
      <c r="A176" s="51"/>
      <c r="B176" s="328" t="s">
        <v>205</v>
      </c>
      <c r="C176" s="329" t="s">
        <v>7</v>
      </c>
      <c r="D176" s="51"/>
      <c r="E176" s="51"/>
      <c r="F176" s="51"/>
      <c r="G176" s="51"/>
      <c r="H176" s="51"/>
      <c r="I176" s="51"/>
      <c r="J176" s="51"/>
      <c r="K176" s="51"/>
      <c r="L176" s="51"/>
      <c r="M176" s="51"/>
      <c r="N176" s="51"/>
    </row>
    <row r="177" spans="1:14" x14ac:dyDescent="0.25">
      <c r="A177" s="51"/>
      <c r="B177" s="328" t="s">
        <v>205</v>
      </c>
      <c r="C177" s="329" t="s">
        <v>9</v>
      </c>
      <c r="D177" s="51"/>
      <c r="E177" s="51"/>
      <c r="F177" s="51"/>
      <c r="G177" s="51"/>
      <c r="H177" s="51"/>
      <c r="I177" s="51"/>
      <c r="J177" s="51"/>
      <c r="K177" s="51"/>
      <c r="L177" s="51"/>
      <c r="M177" s="51"/>
      <c r="N177" s="51"/>
    </row>
    <row r="178" spans="1:14" x14ac:dyDescent="0.25">
      <c r="A178" s="51"/>
      <c r="B178" s="328" t="s">
        <v>205</v>
      </c>
      <c r="C178" s="329" t="s">
        <v>7</v>
      </c>
      <c r="D178" s="51"/>
      <c r="E178" s="51"/>
      <c r="F178" s="51"/>
      <c r="G178" s="51"/>
      <c r="H178" s="51"/>
      <c r="I178" s="51"/>
      <c r="J178" s="51"/>
      <c r="K178" s="51"/>
      <c r="L178" s="51"/>
      <c r="M178" s="51"/>
      <c r="N178" s="51"/>
    </row>
    <row r="179" spans="1:14" x14ac:dyDescent="0.25">
      <c r="A179" s="51"/>
      <c r="B179" s="328" t="s">
        <v>205</v>
      </c>
      <c r="C179" s="329" t="s">
        <v>7</v>
      </c>
      <c r="D179" s="51"/>
      <c r="E179" s="51"/>
      <c r="F179" s="51"/>
      <c r="G179" s="51"/>
      <c r="H179" s="51"/>
      <c r="I179" s="51"/>
      <c r="J179" s="51"/>
      <c r="K179" s="51"/>
      <c r="L179" s="51"/>
      <c r="M179" s="51"/>
      <c r="N179" s="51"/>
    </row>
    <row r="180" spans="1:14" x14ac:dyDescent="0.25">
      <c r="A180" s="51"/>
      <c r="B180" s="328" t="s">
        <v>205</v>
      </c>
      <c r="C180" s="329" t="s">
        <v>7</v>
      </c>
      <c r="D180" s="51"/>
      <c r="E180" s="51"/>
      <c r="F180" s="51"/>
      <c r="G180" s="51"/>
      <c r="H180" s="51"/>
      <c r="I180" s="51"/>
      <c r="J180" s="51"/>
      <c r="K180" s="51"/>
      <c r="L180" s="51"/>
      <c r="M180" s="51"/>
      <c r="N180" s="51"/>
    </row>
    <row r="181" spans="1:14" x14ac:dyDescent="0.25">
      <c r="A181" s="51"/>
      <c r="B181" s="328" t="s">
        <v>205</v>
      </c>
      <c r="C181" s="329" t="s">
        <v>9</v>
      </c>
      <c r="D181" s="51"/>
      <c r="E181" s="51"/>
      <c r="F181" s="51"/>
      <c r="G181" s="51"/>
      <c r="H181" s="51"/>
      <c r="I181" s="51"/>
      <c r="J181" s="51"/>
      <c r="K181" s="51"/>
      <c r="L181" s="51"/>
      <c r="M181" s="51"/>
      <c r="N181" s="51"/>
    </row>
    <row r="182" spans="1:14" x14ac:dyDescent="0.25">
      <c r="A182" s="51"/>
      <c r="B182" s="328" t="s">
        <v>205</v>
      </c>
      <c r="C182" s="329" t="s">
        <v>9</v>
      </c>
      <c r="D182" s="51"/>
      <c r="E182" s="51"/>
      <c r="F182" s="51"/>
      <c r="G182" s="51"/>
      <c r="H182" s="51"/>
      <c r="I182" s="51"/>
      <c r="J182" s="51"/>
      <c r="K182" s="51"/>
      <c r="L182" s="51"/>
      <c r="M182" s="51"/>
      <c r="N182" s="51"/>
    </row>
    <row r="183" spans="1:14" x14ac:dyDescent="0.25">
      <c r="A183" s="51"/>
      <c r="B183" s="328" t="s">
        <v>205</v>
      </c>
      <c r="C183" s="329" t="s">
        <v>9</v>
      </c>
      <c r="D183" s="51"/>
      <c r="E183" s="51"/>
      <c r="F183" s="51"/>
      <c r="G183" s="51"/>
      <c r="H183" s="51"/>
      <c r="I183" s="51"/>
      <c r="J183" s="51"/>
      <c r="K183" s="51"/>
      <c r="L183" s="51"/>
      <c r="M183" s="51"/>
      <c r="N183" s="51"/>
    </row>
    <row r="184" spans="1:14" x14ac:dyDescent="0.25">
      <c r="A184" s="51"/>
      <c r="B184" s="328" t="s">
        <v>205</v>
      </c>
      <c r="C184" s="329" t="s">
        <v>7</v>
      </c>
      <c r="D184" s="51"/>
      <c r="E184" s="51"/>
      <c r="F184" s="51"/>
      <c r="G184" s="51"/>
      <c r="H184" s="51"/>
      <c r="I184" s="51"/>
      <c r="J184" s="51"/>
      <c r="K184" s="51"/>
      <c r="L184" s="51"/>
      <c r="M184" s="51"/>
      <c r="N184" s="51"/>
    </row>
    <row r="185" spans="1:14" x14ac:dyDescent="0.25">
      <c r="A185" s="51"/>
      <c r="B185" s="328" t="s">
        <v>205</v>
      </c>
      <c r="C185" s="329" t="s">
        <v>7</v>
      </c>
      <c r="D185" s="51"/>
      <c r="E185" s="51"/>
      <c r="F185" s="51"/>
      <c r="G185" s="51"/>
      <c r="H185" s="51"/>
      <c r="I185" s="51"/>
      <c r="J185" s="51"/>
      <c r="K185" s="51"/>
      <c r="L185" s="51"/>
      <c r="M185" s="51"/>
      <c r="N185" s="51"/>
    </row>
    <row r="186" spans="1:14" x14ac:dyDescent="0.25">
      <c r="A186" s="51"/>
      <c r="B186" s="328" t="s">
        <v>205</v>
      </c>
      <c r="C186" s="329" t="s">
        <v>7</v>
      </c>
      <c r="D186" s="51"/>
      <c r="E186" s="51"/>
      <c r="F186" s="51"/>
      <c r="G186" s="51"/>
      <c r="H186" s="51"/>
      <c r="I186" s="51"/>
      <c r="J186" s="51"/>
      <c r="K186" s="51"/>
      <c r="L186" s="51"/>
      <c r="M186" s="51"/>
      <c r="N186" s="51"/>
    </row>
    <row r="187" spans="1:14" x14ac:dyDescent="0.25">
      <c r="A187" s="51"/>
      <c r="B187" s="328" t="s">
        <v>205</v>
      </c>
      <c r="C187" s="329" t="s">
        <v>7</v>
      </c>
      <c r="D187" s="51"/>
      <c r="E187" s="51"/>
      <c r="F187" s="51"/>
      <c r="G187" s="51"/>
      <c r="H187" s="51"/>
      <c r="I187" s="51"/>
      <c r="J187" s="51"/>
      <c r="K187" s="51"/>
      <c r="L187" s="51"/>
      <c r="M187" s="51"/>
      <c r="N187" s="51"/>
    </row>
    <row r="188" spans="1:14" x14ac:dyDescent="0.25">
      <c r="A188" s="51"/>
      <c r="B188" s="328" t="s">
        <v>205</v>
      </c>
      <c r="C188" s="329" t="s">
        <v>9</v>
      </c>
      <c r="D188" s="51"/>
      <c r="E188" s="51"/>
      <c r="F188" s="51"/>
      <c r="G188" s="51"/>
      <c r="H188" s="51"/>
      <c r="I188" s="51"/>
      <c r="J188" s="51"/>
      <c r="K188" s="51"/>
      <c r="L188" s="51"/>
      <c r="M188" s="51"/>
      <c r="N188" s="51"/>
    </row>
    <row r="189" spans="1:14" x14ac:dyDescent="0.25">
      <c r="A189" s="51"/>
      <c r="B189" s="53" t="s">
        <v>20</v>
      </c>
      <c r="C189" s="53" t="s">
        <v>7</v>
      </c>
      <c r="D189" s="51"/>
      <c r="E189" s="51"/>
      <c r="F189" s="51"/>
      <c r="G189" s="51"/>
      <c r="H189" s="51"/>
      <c r="I189" s="51"/>
      <c r="J189" s="51"/>
      <c r="K189" s="51"/>
      <c r="L189" s="51"/>
      <c r="M189" s="51"/>
      <c r="N189" s="51"/>
    </row>
    <row r="190" spans="1:14" x14ac:dyDescent="0.25">
      <c r="A190" s="51"/>
      <c r="B190" s="53" t="s">
        <v>21</v>
      </c>
      <c r="C190" s="53" t="s">
        <v>9</v>
      </c>
      <c r="D190" s="51"/>
      <c r="E190" s="51"/>
      <c r="F190" s="51"/>
      <c r="G190" s="51"/>
      <c r="H190" s="51"/>
      <c r="I190" s="51"/>
      <c r="J190" s="51"/>
      <c r="K190" s="51"/>
      <c r="L190" s="51"/>
      <c r="M190" s="51"/>
      <c r="N190" s="51"/>
    </row>
    <row r="191" spans="1:14" x14ac:dyDescent="0.25">
      <c r="A191" s="51"/>
      <c r="B191" s="59" t="s">
        <v>22</v>
      </c>
      <c r="C191" s="53" t="s">
        <v>7</v>
      </c>
      <c r="D191" s="51"/>
      <c r="E191" s="51"/>
      <c r="F191" s="51"/>
      <c r="G191" s="51"/>
      <c r="H191" s="51"/>
      <c r="I191" s="51"/>
      <c r="J191" s="51"/>
      <c r="K191" s="51"/>
      <c r="L191" s="51"/>
      <c r="M191" s="51"/>
      <c r="N191" s="51"/>
    </row>
    <row r="192" spans="1:14" x14ac:dyDescent="0.25">
      <c r="A192" s="51"/>
      <c r="B192" s="53" t="s">
        <v>22</v>
      </c>
      <c r="C192" s="53" t="s">
        <v>9</v>
      </c>
      <c r="D192" s="51"/>
      <c r="E192" s="51"/>
      <c r="F192" s="51"/>
      <c r="G192" s="51"/>
      <c r="H192" s="51"/>
      <c r="I192" s="51"/>
      <c r="J192" s="51"/>
      <c r="K192" s="51"/>
      <c r="L192" s="51"/>
      <c r="M192" s="51"/>
      <c r="N192" s="51"/>
    </row>
    <row r="193" spans="1:14" x14ac:dyDescent="0.25">
      <c r="A193" s="51"/>
      <c r="B193" s="59" t="s">
        <v>22</v>
      </c>
      <c r="C193" s="53" t="s">
        <v>7</v>
      </c>
      <c r="D193" s="51"/>
      <c r="E193" s="51"/>
      <c r="F193" s="51"/>
      <c r="G193" s="51"/>
      <c r="H193" s="51"/>
      <c r="I193" s="51"/>
      <c r="J193" s="51"/>
      <c r="K193" s="51"/>
      <c r="L193" s="51"/>
      <c r="M193" s="51"/>
      <c r="N193" s="51"/>
    </row>
    <row r="194" spans="1:14" x14ac:dyDescent="0.25">
      <c r="A194" s="51"/>
      <c r="B194" s="53" t="s">
        <v>22</v>
      </c>
      <c r="C194" s="53" t="s">
        <v>9</v>
      </c>
      <c r="D194" s="51"/>
      <c r="E194" s="51"/>
      <c r="F194" s="51"/>
      <c r="G194" s="51"/>
      <c r="H194" s="51"/>
      <c r="I194" s="51"/>
      <c r="J194" s="51"/>
      <c r="K194" s="51"/>
      <c r="L194" s="51"/>
      <c r="M194" s="51"/>
      <c r="N194" s="51"/>
    </row>
    <row r="195" spans="1:14" x14ac:dyDescent="0.25">
      <c r="A195" s="51"/>
      <c r="B195" s="59" t="s">
        <v>22</v>
      </c>
      <c r="C195" s="53" t="s">
        <v>7</v>
      </c>
      <c r="D195" s="51"/>
      <c r="E195" s="51"/>
      <c r="F195" s="51"/>
      <c r="G195" s="51"/>
      <c r="H195" s="51"/>
      <c r="I195" s="51"/>
      <c r="J195" s="51"/>
      <c r="K195" s="51"/>
      <c r="L195" s="51"/>
      <c r="M195" s="51"/>
      <c r="N195" s="51"/>
    </row>
    <row r="196" spans="1:14" x14ac:dyDescent="0.25">
      <c r="A196" s="51"/>
      <c r="B196" s="53" t="s">
        <v>22</v>
      </c>
      <c r="C196" s="53" t="s">
        <v>9</v>
      </c>
      <c r="D196" s="51"/>
      <c r="E196" s="51"/>
      <c r="F196" s="51"/>
      <c r="G196" s="51"/>
      <c r="H196" s="51"/>
      <c r="I196" s="51"/>
      <c r="J196" s="51"/>
      <c r="K196" s="51"/>
      <c r="L196" s="51"/>
      <c r="M196" s="51"/>
      <c r="N196" s="51"/>
    </row>
    <row r="197" spans="1:14" x14ac:dyDescent="0.25">
      <c r="A197" s="51"/>
      <c r="B197" s="51"/>
      <c r="C197" s="51"/>
      <c r="D197" s="51"/>
      <c r="E197" s="51"/>
      <c r="F197" s="51"/>
      <c r="G197" s="51"/>
      <c r="H197" s="51"/>
      <c r="I197" s="51"/>
      <c r="J197" s="51"/>
      <c r="K197" s="51"/>
      <c r="L197" s="51"/>
      <c r="M197" s="51"/>
      <c r="N197" s="51"/>
    </row>
    <row r="198" spans="1:14" x14ac:dyDescent="0.25">
      <c r="A198" s="51"/>
      <c r="B198" s="51"/>
      <c r="C198" s="51"/>
      <c r="D198" s="51"/>
      <c r="E198" s="51"/>
      <c r="F198" s="51"/>
      <c r="G198" s="51"/>
      <c r="H198" s="51"/>
      <c r="I198" s="51"/>
      <c r="J198" s="51"/>
      <c r="K198" s="51"/>
      <c r="L198" s="51"/>
      <c r="M198" s="51"/>
      <c r="N198" s="51"/>
    </row>
  </sheetData>
  <sheetProtection algorithmName="SHA-512" hashValue="ZTMcn0AtBY4mspBZSneDaN3X30uKDABFJwaz3Jm9AvQdJT8QCwKB4A4dq/aYe+ZHHY8lKnleskcvXwruWjKoSw==" saltValue="JtClGZSPETJ4hZnZbZzSbA==" spinCount="100000" sheet="1" objects="1" scenarios="1" insertRows="0"/>
  <sortState xmlns:xlrd2="http://schemas.microsoft.com/office/spreadsheetml/2017/richdata2" ref="B3:C188">
    <sortCondition ref="B3"/>
  </sortState>
  <dataValidations count="1">
    <dataValidation type="list" allowBlank="1" showInputMessage="1" showErrorMessage="1" sqref="C189:C196 C3:C140" xr:uid="{F36673F5-7CAE-456A-9B15-82390C050910}">
      <formula1>"Yes,No"</formula1>
    </dataValidation>
  </dataValidations>
  <pageMargins left="0.7" right="0.7" top="0.75" bottom="0.75" header="0.3" footer="0.3"/>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9D173-0595-40B1-A0B0-CC5901EAD2F3}">
  <dimension ref="A1:R23"/>
  <sheetViews>
    <sheetView showGridLines="0" showRuler="0" zoomScaleNormal="100" workbookViewId="0"/>
  </sheetViews>
  <sheetFormatPr defaultRowHeight="13.2" x14ac:dyDescent="0.25"/>
  <cols>
    <col min="1" max="1" width="3.21875" style="98" customWidth="1"/>
    <col min="2" max="2" width="8.88671875" style="98"/>
    <col min="3" max="3" width="21.33203125" style="98" customWidth="1"/>
    <col min="4" max="4" width="22.109375" style="98" customWidth="1"/>
    <col min="5" max="9" width="8.88671875" style="98"/>
    <col min="10" max="10" width="10.88671875" style="98" customWidth="1"/>
    <col min="11" max="11" width="32.6640625" style="98" customWidth="1"/>
    <col min="12" max="16384" width="8.88671875" style="98"/>
  </cols>
  <sheetData>
    <row r="1" spans="1:18" x14ac:dyDescent="0.25">
      <c r="A1" s="144"/>
      <c r="B1" s="144"/>
      <c r="C1" s="144"/>
      <c r="D1" s="144"/>
      <c r="E1" s="144"/>
      <c r="F1" s="144"/>
      <c r="G1" s="144"/>
      <c r="H1" s="144"/>
      <c r="I1" s="144"/>
      <c r="J1" s="144"/>
      <c r="K1" s="144"/>
      <c r="L1" s="144"/>
      <c r="M1" s="144"/>
      <c r="N1" s="144"/>
      <c r="O1" s="144"/>
      <c r="P1" s="144"/>
      <c r="Q1" s="144"/>
      <c r="R1" s="144"/>
    </row>
    <row r="2" spans="1:18" ht="31.8" customHeight="1" x14ac:dyDescent="0.25">
      <c r="A2" s="144"/>
      <c r="B2" s="99" t="s">
        <v>63</v>
      </c>
      <c r="C2" s="100"/>
      <c r="D2" s="100"/>
      <c r="E2" s="100"/>
      <c r="F2" s="100"/>
      <c r="G2" s="100"/>
      <c r="H2" s="100"/>
      <c r="I2" s="100"/>
      <c r="J2" s="100"/>
      <c r="K2" s="101"/>
      <c r="L2" s="144"/>
      <c r="M2" s="144"/>
      <c r="N2" s="144"/>
      <c r="O2" s="144"/>
      <c r="P2" s="144"/>
      <c r="Q2" s="144"/>
      <c r="R2" s="144"/>
    </row>
    <row r="3" spans="1:18" ht="9.6" customHeight="1" x14ac:dyDescent="0.4">
      <c r="A3" s="144"/>
      <c r="B3" s="155"/>
      <c r="C3" s="144"/>
      <c r="D3" s="144"/>
      <c r="E3" s="144"/>
      <c r="F3" s="144"/>
      <c r="G3" s="144"/>
      <c r="H3" s="144"/>
      <c r="I3" s="144"/>
      <c r="J3" s="144"/>
      <c r="K3" s="144"/>
      <c r="L3" s="144"/>
      <c r="M3" s="144"/>
      <c r="N3" s="144"/>
      <c r="O3" s="144"/>
      <c r="P3" s="144"/>
      <c r="Q3" s="144"/>
      <c r="R3" s="144"/>
    </row>
    <row r="4" spans="1:18" ht="6.6" customHeight="1" x14ac:dyDescent="0.25">
      <c r="A4" s="144"/>
      <c r="B4" s="156"/>
      <c r="C4" s="157"/>
      <c r="D4" s="157"/>
      <c r="E4" s="157"/>
      <c r="F4" s="157"/>
      <c r="G4" s="157"/>
      <c r="H4" s="157"/>
      <c r="I4" s="157"/>
      <c r="J4" s="157"/>
      <c r="K4" s="158"/>
      <c r="L4" s="144"/>
      <c r="M4" s="144"/>
      <c r="N4" s="144"/>
      <c r="O4" s="144"/>
      <c r="P4" s="144"/>
      <c r="Q4" s="144"/>
      <c r="R4" s="144"/>
    </row>
    <row r="5" spans="1:18" ht="28.2" customHeight="1" x14ac:dyDescent="0.25">
      <c r="A5" s="144"/>
      <c r="B5" s="159" t="s">
        <v>179</v>
      </c>
      <c r="C5" s="160"/>
      <c r="D5" s="160"/>
      <c r="E5" s="160"/>
      <c r="F5" s="160"/>
      <c r="G5" s="160"/>
      <c r="H5" s="160"/>
      <c r="I5" s="160"/>
      <c r="J5" s="160"/>
      <c r="K5" s="161"/>
      <c r="L5" s="144"/>
      <c r="M5" s="144"/>
      <c r="N5" s="144"/>
      <c r="O5" s="144"/>
      <c r="P5" s="144"/>
      <c r="Q5" s="144"/>
      <c r="R5" s="144"/>
    </row>
    <row r="6" spans="1:18" ht="15" x14ac:dyDescent="0.25">
      <c r="A6" s="144"/>
      <c r="B6" s="154"/>
      <c r="C6" s="144"/>
      <c r="D6" s="144"/>
      <c r="E6" s="144"/>
      <c r="F6" s="144"/>
      <c r="G6" s="144"/>
      <c r="H6" s="144"/>
      <c r="I6" s="144"/>
      <c r="J6" s="144"/>
      <c r="K6" s="144"/>
      <c r="L6" s="144"/>
      <c r="M6" s="144"/>
      <c r="N6" s="144"/>
      <c r="O6" s="144"/>
      <c r="P6" s="144"/>
      <c r="Q6" s="144"/>
      <c r="R6" s="144"/>
    </row>
    <row r="7" spans="1:18" s="103" customFormat="1" ht="15.6" x14ac:dyDescent="0.25">
      <c r="A7" s="145"/>
      <c r="B7" s="102" t="s">
        <v>64</v>
      </c>
      <c r="C7" s="102"/>
      <c r="D7" s="162" t="s">
        <v>174</v>
      </c>
      <c r="E7" s="163"/>
      <c r="F7" s="163"/>
      <c r="G7" s="163"/>
      <c r="H7" s="163"/>
      <c r="I7" s="163"/>
      <c r="J7" s="163"/>
      <c r="K7" s="164"/>
      <c r="L7" s="145"/>
      <c r="M7" s="145"/>
      <c r="N7" s="145"/>
      <c r="O7" s="145"/>
      <c r="P7" s="145"/>
      <c r="Q7" s="145"/>
      <c r="R7" s="145"/>
    </row>
    <row r="8" spans="1:18" ht="15.6" x14ac:dyDescent="0.25">
      <c r="A8" s="144"/>
      <c r="B8" s="102" t="s">
        <v>8</v>
      </c>
      <c r="C8" s="102"/>
      <c r="D8" s="162" t="s">
        <v>175</v>
      </c>
      <c r="E8" s="163"/>
      <c r="F8" s="163"/>
      <c r="G8" s="163"/>
      <c r="H8" s="163"/>
      <c r="I8" s="163"/>
      <c r="J8" s="163"/>
      <c r="K8" s="164"/>
      <c r="L8" s="150"/>
      <c r="M8" s="144"/>
      <c r="N8" s="144"/>
      <c r="O8" s="144"/>
      <c r="P8" s="144"/>
      <c r="Q8" s="144"/>
      <c r="R8" s="144"/>
    </row>
    <row r="9" spans="1:18" ht="15.6" x14ac:dyDescent="0.25">
      <c r="A9" s="144"/>
      <c r="B9" s="102" t="s">
        <v>65</v>
      </c>
      <c r="C9" s="102"/>
      <c r="D9" s="162" t="s">
        <v>176</v>
      </c>
      <c r="E9" s="163"/>
      <c r="F9" s="163"/>
      <c r="G9" s="163"/>
      <c r="H9" s="163"/>
      <c r="I9" s="163"/>
      <c r="J9" s="163"/>
      <c r="K9" s="164"/>
      <c r="L9" s="150"/>
      <c r="M9" s="144"/>
      <c r="N9" s="144"/>
      <c r="O9" s="144"/>
      <c r="P9" s="144"/>
      <c r="Q9" s="144"/>
      <c r="R9" s="144"/>
    </row>
    <row r="10" spans="1:18" ht="15.6" x14ac:dyDescent="0.25">
      <c r="A10" s="144"/>
      <c r="B10" s="102" t="s">
        <v>0</v>
      </c>
      <c r="C10" s="102"/>
      <c r="D10" s="162" t="s">
        <v>177</v>
      </c>
      <c r="E10" s="163"/>
      <c r="F10" s="163"/>
      <c r="G10" s="163"/>
      <c r="H10" s="163"/>
      <c r="I10" s="163"/>
      <c r="J10" s="163"/>
      <c r="K10" s="164"/>
      <c r="L10" s="151"/>
      <c r="M10" s="144"/>
      <c r="N10" s="144"/>
      <c r="O10" s="144"/>
      <c r="P10" s="144"/>
      <c r="Q10" s="144"/>
      <c r="R10" s="144"/>
    </row>
    <row r="11" spans="1:18" ht="15.6" x14ac:dyDescent="0.25">
      <c r="A11" s="144"/>
      <c r="B11" s="102" t="s">
        <v>66</v>
      </c>
      <c r="C11" s="102"/>
      <c r="D11" s="165">
        <v>44177</v>
      </c>
      <c r="E11" s="163"/>
      <c r="F11" s="163"/>
      <c r="G11" s="163"/>
      <c r="H11" s="163"/>
      <c r="I11" s="163"/>
      <c r="J11" s="163"/>
      <c r="K11" s="164"/>
      <c r="L11" s="150"/>
      <c r="M11" s="144"/>
      <c r="N11" s="144"/>
      <c r="O11" s="144"/>
      <c r="P11" s="144"/>
      <c r="Q11" s="144"/>
      <c r="R11" s="144"/>
    </row>
    <row r="12" spans="1:18" x14ac:dyDescent="0.25">
      <c r="A12" s="144"/>
      <c r="B12" s="150"/>
      <c r="C12" s="144"/>
      <c r="D12" s="144"/>
      <c r="E12" s="144"/>
      <c r="F12" s="144"/>
      <c r="G12" s="144"/>
      <c r="H12" s="144"/>
      <c r="I12" s="144"/>
      <c r="J12" s="144"/>
      <c r="K12" s="144"/>
      <c r="L12" s="144"/>
      <c r="M12" s="144"/>
      <c r="N12" s="144"/>
      <c r="O12" s="144"/>
      <c r="P12" s="144"/>
      <c r="Q12" s="144"/>
      <c r="R12" s="144"/>
    </row>
    <row r="13" spans="1:18" x14ac:dyDescent="0.25">
      <c r="A13" s="144"/>
      <c r="B13" s="144"/>
      <c r="C13" s="144"/>
      <c r="D13" s="144"/>
      <c r="E13" s="144"/>
      <c r="F13" s="104"/>
      <c r="G13" s="105"/>
      <c r="H13" s="105"/>
      <c r="I13" s="106"/>
      <c r="J13" s="144"/>
      <c r="K13" s="144"/>
      <c r="L13" s="144"/>
      <c r="M13" s="144"/>
      <c r="N13" s="144"/>
      <c r="O13" s="144"/>
      <c r="P13" s="144"/>
      <c r="Q13" s="144"/>
      <c r="R13" s="144"/>
    </row>
    <row r="14" spans="1:18" s="109" customFormat="1" x14ac:dyDescent="0.25">
      <c r="A14" s="146"/>
      <c r="B14" s="107"/>
      <c r="C14" s="107"/>
      <c r="D14" s="107"/>
      <c r="E14" s="107"/>
      <c r="F14" s="108"/>
      <c r="G14" s="108"/>
      <c r="H14" s="108"/>
      <c r="I14" s="108"/>
      <c r="J14" s="107"/>
      <c r="K14" s="107"/>
      <c r="L14" s="146"/>
      <c r="M14" s="152"/>
      <c r="N14" s="146"/>
      <c r="O14" s="146"/>
      <c r="P14" s="146"/>
      <c r="Q14" s="146"/>
      <c r="R14" s="146"/>
    </row>
    <row r="15" spans="1:18" s="113" customFormat="1" ht="40.200000000000003" customHeight="1" x14ac:dyDescent="0.25">
      <c r="A15" s="147"/>
      <c r="B15" s="110"/>
      <c r="C15" s="111"/>
      <c r="D15" s="111"/>
      <c r="E15" s="111"/>
      <c r="F15" s="292"/>
      <c r="G15" s="293"/>
      <c r="H15" s="293"/>
      <c r="I15" s="294"/>
      <c r="J15" s="111"/>
      <c r="K15" s="112"/>
      <c r="L15" s="147"/>
      <c r="M15" s="153"/>
      <c r="N15" s="147"/>
      <c r="O15" s="147"/>
      <c r="P15" s="147"/>
      <c r="Q15" s="147"/>
      <c r="R15" s="147"/>
    </row>
    <row r="16" spans="1:18" s="113" customFormat="1" ht="30" customHeight="1" x14ac:dyDescent="0.25">
      <c r="A16" s="147"/>
      <c r="B16" s="114"/>
      <c r="C16" s="115"/>
      <c r="D16" s="114"/>
      <c r="E16" s="116"/>
      <c r="F16" s="295"/>
      <c r="G16" s="296"/>
      <c r="H16" s="296"/>
      <c r="I16" s="297"/>
      <c r="J16" s="115"/>
      <c r="K16" s="117"/>
      <c r="L16" s="147"/>
      <c r="M16" s="153"/>
      <c r="N16" s="147"/>
      <c r="O16" s="147"/>
      <c r="P16" s="147"/>
      <c r="Q16" s="147"/>
      <c r="R16" s="147"/>
    </row>
    <row r="17" spans="1:18" s="119" customFormat="1" ht="73.2" customHeight="1" x14ac:dyDescent="0.25">
      <c r="A17" s="148"/>
      <c r="B17" s="166"/>
      <c r="C17" s="166"/>
      <c r="D17" s="166"/>
      <c r="E17" s="166"/>
      <c r="F17" s="118"/>
      <c r="G17" s="118"/>
      <c r="H17" s="118"/>
      <c r="I17" s="118"/>
      <c r="J17" s="167"/>
      <c r="K17" s="166"/>
      <c r="L17" s="148"/>
      <c r="M17" s="148"/>
      <c r="N17" s="148"/>
      <c r="O17" s="148"/>
      <c r="P17" s="148"/>
      <c r="Q17" s="148"/>
      <c r="R17" s="148"/>
    </row>
    <row r="18" spans="1:18" ht="73.2" customHeight="1" x14ac:dyDescent="0.25">
      <c r="A18" s="144"/>
      <c r="B18" s="120"/>
      <c r="C18" s="120"/>
      <c r="D18" s="120"/>
      <c r="E18" s="120"/>
      <c r="F18" s="121"/>
      <c r="G18" s="121"/>
      <c r="H18" s="121"/>
      <c r="I18" s="121"/>
      <c r="J18" s="120"/>
      <c r="K18" s="120"/>
      <c r="L18" s="144"/>
      <c r="M18" s="144"/>
      <c r="N18" s="144"/>
      <c r="O18" s="144"/>
      <c r="P18" s="144"/>
      <c r="Q18" s="144"/>
      <c r="R18" s="144"/>
    </row>
    <row r="19" spans="1:18" ht="73.2" customHeight="1" x14ac:dyDescent="0.25">
      <c r="A19" s="144"/>
      <c r="B19" s="168"/>
      <c r="C19" s="168"/>
      <c r="D19" s="168"/>
      <c r="E19" s="169"/>
      <c r="F19" s="121"/>
      <c r="G19" s="121"/>
      <c r="H19" s="121"/>
      <c r="I19" s="122"/>
      <c r="J19" s="169"/>
      <c r="K19" s="168"/>
      <c r="L19" s="144"/>
      <c r="M19" s="144"/>
      <c r="N19" s="144"/>
      <c r="O19" s="144"/>
      <c r="P19" s="144"/>
      <c r="Q19" s="144"/>
      <c r="R19" s="144"/>
    </row>
    <row r="20" spans="1:18" x14ac:dyDescent="0.25">
      <c r="A20" s="144"/>
      <c r="B20" s="144"/>
      <c r="C20" s="144"/>
      <c r="D20" s="144"/>
      <c r="E20" s="144"/>
      <c r="F20" s="144"/>
      <c r="G20" s="144"/>
      <c r="H20" s="144"/>
      <c r="I20" s="144"/>
      <c r="J20" s="144"/>
      <c r="K20" s="144"/>
      <c r="L20" s="144"/>
      <c r="M20" s="144"/>
      <c r="N20" s="144"/>
      <c r="O20" s="144"/>
      <c r="P20" s="144"/>
      <c r="Q20" s="144"/>
      <c r="R20" s="144"/>
    </row>
    <row r="21" spans="1:18" x14ac:dyDescent="0.25">
      <c r="A21" s="144"/>
      <c r="B21" s="149" t="s">
        <v>198</v>
      </c>
      <c r="C21" s="144"/>
      <c r="D21" s="144"/>
      <c r="E21" s="144"/>
      <c r="F21" s="144"/>
      <c r="G21" s="144"/>
      <c r="H21" s="144"/>
      <c r="I21" s="144"/>
      <c r="J21" s="144"/>
      <c r="K21" s="144"/>
      <c r="L21" s="144"/>
      <c r="M21" s="144"/>
      <c r="N21" s="144"/>
      <c r="O21" s="144"/>
      <c r="P21" s="144"/>
      <c r="Q21" s="144"/>
      <c r="R21" s="144"/>
    </row>
    <row r="22" spans="1:18" x14ac:dyDescent="0.25">
      <c r="A22" s="144"/>
      <c r="B22" s="144"/>
      <c r="C22" s="144"/>
      <c r="D22" s="144"/>
      <c r="E22" s="144"/>
      <c r="F22" s="144"/>
      <c r="G22" s="144"/>
      <c r="H22" s="144"/>
      <c r="I22" s="144"/>
      <c r="J22" s="144"/>
      <c r="K22" s="144"/>
      <c r="L22" s="144"/>
      <c r="M22" s="144"/>
      <c r="N22" s="144"/>
      <c r="O22" s="144"/>
      <c r="P22" s="144"/>
      <c r="Q22" s="144"/>
      <c r="R22" s="144"/>
    </row>
    <row r="23" spans="1:18" x14ac:dyDescent="0.25">
      <c r="A23" s="144"/>
      <c r="B23" s="144"/>
      <c r="C23" s="144"/>
      <c r="D23" s="144"/>
      <c r="E23" s="144"/>
      <c r="F23" s="144"/>
      <c r="G23" s="144"/>
      <c r="H23" s="144"/>
      <c r="I23" s="144"/>
      <c r="J23" s="144"/>
      <c r="K23" s="144"/>
      <c r="L23" s="144"/>
      <c r="M23" s="144"/>
      <c r="N23" s="144"/>
      <c r="O23" s="144"/>
      <c r="P23" s="144"/>
      <c r="Q23" s="144"/>
      <c r="R23" s="144"/>
    </row>
  </sheetData>
  <mergeCells count="2">
    <mergeCell ref="F15:I15"/>
    <mergeCell ref="F16:I16"/>
  </mergeCells>
  <conditionalFormatting sqref="B17:K19">
    <cfRule type="expression" dxfId="2" priority="2">
      <formula>$J17="Yes"</formula>
    </cfRule>
  </conditionalFormatting>
  <pageMargins left="0.25" right="0.25" top="0.75" bottom="0.75" header="0.3" footer="0.3"/>
  <pageSetup paperSize="9" orientation="landscape" horizontalDpi="0" verticalDpi="0" r:id="rId1"/>
  <headerFooter>
    <oddHeader>&amp;C&amp;"Arial,Bold"&amp;11&amp;KFF0000STRICTLY CONFIDENTIAL</oddHeader>
    <oddFooter>&amp;LVulnerability Assessment&amp;CPage x of y&amp;RDate: xx/xx/xxxx</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83A20-AF9B-4D98-AAFD-2FE0C791F005}">
  <sheetPr codeName="Sheet10">
    <pageSetUpPr fitToPage="1"/>
  </sheetPr>
  <dimension ref="A1:U130"/>
  <sheetViews>
    <sheetView showGridLines="0" zoomScale="96" zoomScaleNormal="96" workbookViewId="0"/>
  </sheetViews>
  <sheetFormatPr defaultRowHeight="13.2" x14ac:dyDescent="0.25"/>
  <cols>
    <col min="1" max="1" width="4.21875" style="55" customWidth="1"/>
    <col min="2" max="2" width="10.88671875" style="55" customWidth="1"/>
    <col min="3" max="3" width="8.88671875" style="55"/>
    <col min="4" max="4" width="14" style="55" customWidth="1"/>
    <col min="5" max="5" width="12.109375" style="55" customWidth="1"/>
    <col min="6" max="6" width="15.5546875" style="55" customWidth="1"/>
    <col min="7" max="7" width="11.5546875" style="55" bestFit="1" customWidth="1"/>
    <col min="8" max="8" width="8.88671875" style="55"/>
    <col min="9" max="9" width="24.109375" style="55" customWidth="1"/>
    <col min="10" max="10" width="16.44140625" style="55" customWidth="1"/>
    <col min="11" max="11" width="17.5546875" style="55" customWidth="1"/>
    <col min="12" max="13" width="8.88671875" style="55"/>
    <col min="14" max="19" width="8.88671875" style="56"/>
    <col min="20" max="16384" width="8.88671875" style="55"/>
  </cols>
  <sheetData>
    <row r="1" spans="1:19" x14ac:dyDescent="0.25">
      <c r="A1" s="128"/>
      <c r="B1" s="128"/>
      <c r="C1" s="128"/>
      <c r="D1" s="128"/>
      <c r="E1" s="128"/>
      <c r="F1" s="128"/>
      <c r="G1" s="128"/>
      <c r="H1" s="128"/>
      <c r="I1" s="128"/>
      <c r="J1" s="128"/>
      <c r="K1" s="128"/>
      <c r="L1" s="128"/>
      <c r="M1" s="128"/>
      <c r="N1" s="128"/>
      <c r="O1" s="128"/>
      <c r="P1" s="128"/>
      <c r="Q1" s="128"/>
      <c r="R1" s="128"/>
      <c r="S1" s="54"/>
    </row>
    <row r="2" spans="1:19" ht="21" x14ac:dyDescent="0.4">
      <c r="A2" s="128"/>
      <c r="B2" s="125" t="s">
        <v>99</v>
      </c>
      <c r="C2" s="127"/>
      <c r="D2" s="127"/>
      <c r="E2" s="127"/>
      <c r="F2" s="127"/>
      <c r="G2" s="127"/>
      <c r="H2" s="127"/>
      <c r="I2" s="127"/>
      <c r="J2" s="127"/>
      <c r="K2" s="126"/>
      <c r="L2" s="128"/>
      <c r="M2" s="128"/>
      <c r="N2" s="128"/>
      <c r="O2" s="128"/>
      <c r="P2" s="128"/>
      <c r="Q2" s="128"/>
      <c r="R2" s="128"/>
      <c r="S2" s="54"/>
    </row>
    <row r="3" spans="1:19" x14ac:dyDescent="0.25">
      <c r="A3" s="128"/>
      <c r="B3" s="220"/>
      <c r="C3" s="220"/>
      <c r="D3" s="220"/>
      <c r="E3" s="220"/>
      <c r="F3" s="220"/>
      <c r="G3" s="220"/>
      <c r="H3" s="220"/>
      <c r="I3" s="220"/>
      <c r="J3" s="220"/>
      <c r="K3" s="220"/>
      <c r="L3" s="128"/>
      <c r="M3" s="128"/>
      <c r="N3" s="128"/>
      <c r="O3" s="128"/>
      <c r="P3" s="128"/>
      <c r="Q3" s="128"/>
      <c r="R3" s="128"/>
      <c r="S3" s="54"/>
    </row>
    <row r="4" spans="1:19" ht="57" customHeight="1" x14ac:dyDescent="0.25">
      <c r="A4" s="128"/>
      <c r="B4" s="298" t="s">
        <v>169</v>
      </c>
      <c r="C4" s="298"/>
      <c r="D4" s="298"/>
      <c r="E4" s="298"/>
      <c r="F4" s="298"/>
      <c r="G4" s="298"/>
      <c r="H4" s="298"/>
      <c r="I4" s="298"/>
      <c r="J4" s="298"/>
      <c r="K4" s="298"/>
      <c r="L4" s="128"/>
      <c r="M4" s="128"/>
      <c r="N4" s="128"/>
      <c r="O4" s="128"/>
      <c r="P4" s="128"/>
      <c r="Q4" s="128"/>
      <c r="R4" s="128"/>
      <c r="S4" s="54"/>
    </row>
    <row r="5" spans="1:19" ht="12.6" customHeight="1" x14ac:dyDescent="0.25">
      <c r="A5" s="128"/>
      <c r="B5" s="221"/>
      <c r="C5" s="221"/>
      <c r="D5" s="221"/>
      <c r="E5" s="221"/>
      <c r="F5" s="221"/>
      <c r="G5" s="221"/>
      <c r="H5" s="221"/>
      <c r="I5" s="221"/>
      <c r="J5" s="221"/>
      <c r="K5" s="221"/>
      <c r="L5" s="128"/>
      <c r="M5" s="128"/>
      <c r="N5" s="128"/>
      <c r="O5" s="128"/>
      <c r="P5" s="128"/>
      <c r="Q5" s="128"/>
      <c r="R5" s="128"/>
      <c r="S5" s="54"/>
    </row>
    <row r="6" spans="1:19" ht="37.799999999999997" customHeight="1" x14ac:dyDescent="0.25">
      <c r="A6" s="128"/>
      <c r="B6" s="298" t="s">
        <v>100</v>
      </c>
      <c r="C6" s="298"/>
      <c r="D6" s="298"/>
      <c r="E6" s="298"/>
      <c r="F6" s="298"/>
      <c r="G6" s="298"/>
      <c r="H6" s="298"/>
      <c r="I6" s="298"/>
      <c r="J6" s="298"/>
      <c r="K6" s="298"/>
      <c r="L6" s="128"/>
      <c r="M6" s="128"/>
      <c r="N6" s="128"/>
      <c r="O6" s="128"/>
      <c r="P6" s="128"/>
      <c r="Q6" s="128"/>
      <c r="R6" s="128"/>
      <c r="S6" s="54"/>
    </row>
    <row r="7" spans="1:19" ht="13.8" x14ac:dyDescent="0.25">
      <c r="A7" s="128"/>
      <c r="B7" s="221"/>
      <c r="C7" s="221"/>
      <c r="D7" s="221"/>
      <c r="E7" s="221"/>
      <c r="F7" s="221"/>
      <c r="G7" s="221"/>
      <c r="H7" s="221"/>
      <c r="I7" s="221"/>
      <c r="J7" s="221"/>
      <c r="K7" s="221"/>
      <c r="L7" s="128"/>
      <c r="M7" s="128"/>
      <c r="N7" s="128"/>
      <c r="O7" s="128"/>
      <c r="P7" s="128"/>
      <c r="Q7" s="128"/>
      <c r="R7" s="128"/>
      <c r="S7" s="54"/>
    </row>
    <row r="8" spans="1:19" ht="45.6" customHeight="1" x14ac:dyDescent="0.25">
      <c r="A8" s="128"/>
      <c r="B8" s="298" t="s">
        <v>199</v>
      </c>
      <c r="C8" s="298"/>
      <c r="D8" s="298"/>
      <c r="E8" s="298"/>
      <c r="F8" s="298"/>
      <c r="G8" s="298"/>
      <c r="H8" s="298"/>
      <c r="I8" s="298"/>
      <c r="J8" s="298"/>
      <c r="K8" s="298"/>
      <c r="L8" s="128"/>
      <c r="M8" s="128"/>
      <c r="N8" s="128"/>
      <c r="O8" s="128"/>
      <c r="P8" s="128"/>
      <c r="Q8" s="128"/>
      <c r="R8" s="128"/>
      <c r="S8" s="54"/>
    </row>
    <row r="9" spans="1:19" ht="13.2" customHeight="1" x14ac:dyDescent="0.25">
      <c r="A9" s="128"/>
      <c r="B9" s="222"/>
      <c r="C9" s="222"/>
      <c r="D9" s="222"/>
      <c r="E9" s="222"/>
      <c r="F9" s="222"/>
      <c r="G9" s="222"/>
      <c r="H9" s="222"/>
      <c r="I9" s="222"/>
      <c r="J9" s="222"/>
      <c r="K9" s="222"/>
      <c r="L9" s="128"/>
      <c r="M9" s="128"/>
      <c r="N9" s="128"/>
      <c r="O9" s="128"/>
      <c r="P9" s="128"/>
      <c r="Q9" s="128"/>
      <c r="R9" s="128"/>
      <c r="S9" s="54"/>
    </row>
    <row r="10" spans="1:19" ht="15.6" x14ac:dyDescent="0.3">
      <c r="A10" s="128"/>
      <c r="B10" s="223" t="s">
        <v>1</v>
      </c>
      <c r="C10" s="224"/>
      <c r="D10" s="224"/>
      <c r="E10" s="224"/>
      <c r="F10" s="224"/>
      <c r="G10" s="224"/>
      <c r="H10" s="224"/>
      <c r="I10" s="224"/>
      <c r="J10" s="224"/>
      <c r="K10" s="224"/>
      <c r="L10" s="225"/>
      <c r="M10" s="226"/>
      <c r="N10" s="226"/>
      <c r="O10" s="226"/>
      <c r="P10" s="226"/>
      <c r="Q10" s="227"/>
      <c r="R10" s="128"/>
      <c r="S10" s="54"/>
    </row>
    <row r="11" spans="1:19" x14ac:dyDescent="0.25">
      <c r="A11" s="128"/>
      <c r="B11" s="228" t="s">
        <v>170</v>
      </c>
      <c r="C11" s="229"/>
      <c r="D11" s="229"/>
      <c r="E11" s="229"/>
      <c r="F11" s="229"/>
      <c r="G11" s="229"/>
      <c r="H11" s="229"/>
      <c r="I11" s="230"/>
      <c r="J11" s="231"/>
      <c r="K11" s="229"/>
      <c r="L11" s="232"/>
      <c r="M11" s="233"/>
      <c r="N11" s="233"/>
      <c r="O11" s="233"/>
      <c r="P11" s="233"/>
      <c r="Q11" s="234"/>
      <c r="R11" s="128"/>
      <c r="S11" s="54"/>
    </row>
    <row r="12" spans="1:19" ht="15.6" x14ac:dyDescent="0.3">
      <c r="A12" s="128"/>
      <c r="B12" s="235" t="s">
        <v>118</v>
      </c>
      <c r="C12" s="229"/>
      <c r="D12" s="229"/>
      <c r="E12" s="229"/>
      <c r="F12" s="229"/>
      <c r="G12" s="229"/>
      <c r="H12" s="229"/>
      <c r="I12" s="229"/>
      <c r="J12" s="229"/>
      <c r="K12" s="229"/>
      <c r="L12" s="236"/>
      <c r="M12" s="233"/>
      <c r="N12" s="233"/>
      <c r="O12" s="233"/>
      <c r="P12" s="233"/>
      <c r="Q12" s="234"/>
      <c r="R12" s="128"/>
      <c r="S12" s="54"/>
    </row>
    <row r="13" spans="1:19" x14ac:dyDescent="0.25">
      <c r="A13" s="128"/>
      <c r="B13" s="237" t="s">
        <v>101</v>
      </c>
      <c r="C13" s="229" t="s">
        <v>111</v>
      </c>
      <c r="D13" s="229"/>
      <c r="E13" s="229"/>
      <c r="F13" s="229"/>
      <c r="G13" s="229"/>
      <c r="H13" s="232" t="s">
        <v>145</v>
      </c>
      <c r="I13" s="229"/>
      <c r="J13" s="229"/>
      <c r="K13" s="229"/>
      <c r="L13" s="236"/>
      <c r="M13" s="233"/>
      <c r="N13" s="233"/>
      <c r="O13" s="233"/>
      <c r="P13" s="233"/>
      <c r="Q13" s="234"/>
      <c r="R13" s="128"/>
      <c r="S13" s="54"/>
    </row>
    <row r="14" spans="1:19" x14ac:dyDescent="0.25">
      <c r="A14" s="128"/>
      <c r="B14" s="237" t="s">
        <v>102</v>
      </c>
      <c r="C14" s="229" t="s">
        <v>121</v>
      </c>
      <c r="D14" s="229"/>
      <c r="E14" s="229"/>
      <c r="F14" s="229"/>
      <c r="G14" s="229"/>
      <c r="H14" s="229"/>
      <c r="I14" s="229"/>
      <c r="J14" s="229"/>
      <c r="K14" s="229"/>
      <c r="L14" s="236"/>
      <c r="M14" s="233"/>
      <c r="N14" s="233"/>
      <c r="O14" s="233"/>
      <c r="P14" s="233"/>
      <c r="Q14" s="234"/>
      <c r="R14" s="128"/>
      <c r="S14" s="54"/>
    </row>
    <row r="15" spans="1:19" x14ac:dyDescent="0.25">
      <c r="A15" s="128"/>
      <c r="B15" s="237" t="s">
        <v>103</v>
      </c>
      <c r="C15" s="229" t="s">
        <v>127</v>
      </c>
      <c r="D15" s="229"/>
      <c r="E15" s="229"/>
      <c r="F15" s="229"/>
      <c r="G15" s="229"/>
      <c r="H15" s="229"/>
      <c r="I15" s="229"/>
      <c r="J15" s="229"/>
      <c r="K15" s="229"/>
      <c r="L15" s="236"/>
      <c r="M15" s="233"/>
      <c r="N15" s="233"/>
      <c r="O15" s="233"/>
      <c r="P15" s="233"/>
      <c r="Q15" s="234"/>
      <c r="R15" s="128"/>
      <c r="S15" s="54"/>
    </row>
    <row r="16" spans="1:19" x14ac:dyDescent="0.25">
      <c r="A16" s="128"/>
      <c r="B16" s="237" t="s">
        <v>113</v>
      </c>
      <c r="C16" s="229" t="s">
        <v>152</v>
      </c>
      <c r="D16" s="229"/>
      <c r="E16" s="229"/>
      <c r="F16" s="229"/>
      <c r="G16" s="229"/>
      <c r="H16" s="229"/>
      <c r="I16" s="229"/>
      <c r="J16" s="229"/>
      <c r="K16" s="229"/>
      <c r="L16" s="236"/>
      <c r="M16" s="233"/>
      <c r="N16" s="233"/>
      <c r="O16" s="233"/>
      <c r="P16" s="233"/>
      <c r="Q16" s="234"/>
      <c r="R16" s="128"/>
      <c r="S16" s="54"/>
    </row>
    <row r="17" spans="1:19" x14ac:dyDescent="0.25">
      <c r="A17" s="128"/>
      <c r="B17" s="237" t="s">
        <v>140</v>
      </c>
      <c r="C17" s="229" t="s">
        <v>153</v>
      </c>
      <c r="D17" s="229"/>
      <c r="E17" s="229"/>
      <c r="F17" s="229"/>
      <c r="G17" s="229"/>
      <c r="H17" s="229"/>
      <c r="I17" s="229"/>
      <c r="J17" s="229"/>
      <c r="K17" s="229"/>
      <c r="L17" s="236"/>
      <c r="M17" s="233"/>
      <c r="N17" s="233"/>
      <c r="O17" s="233"/>
      <c r="P17" s="233"/>
      <c r="Q17" s="234"/>
      <c r="R17" s="128"/>
      <c r="S17" s="54"/>
    </row>
    <row r="18" spans="1:19" ht="15.6" x14ac:dyDescent="0.3">
      <c r="A18" s="128"/>
      <c r="B18" s="235" t="s">
        <v>119</v>
      </c>
      <c r="C18" s="229"/>
      <c r="D18" s="229"/>
      <c r="E18" s="229"/>
      <c r="F18" s="229"/>
      <c r="G18" s="229"/>
      <c r="H18" s="229"/>
      <c r="I18" s="229"/>
      <c r="J18" s="229"/>
      <c r="K18" s="229"/>
      <c r="L18" s="236"/>
      <c r="M18" s="233"/>
      <c r="N18" s="233"/>
      <c r="O18" s="233"/>
      <c r="P18" s="233"/>
      <c r="Q18" s="234"/>
      <c r="R18" s="128"/>
      <c r="S18" s="54"/>
    </row>
    <row r="19" spans="1:19" x14ac:dyDescent="0.25">
      <c r="A19" s="128"/>
      <c r="B19" s="237" t="s">
        <v>104</v>
      </c>
      <c r="C19" s="229" t="s">
        <v>122</v>
      </c>
      <c r="D19" s="229"/>
      <c r="E19" s="229"/>
      <c r="F19" s="229"/>
      <c r="G19" s="229"/>
      <c r="H19" s="229"/>
      <c r="I19" s="229"/>
      <c r="J19" s="229"/>
      <c r="K19" s="229"/>
      <c r="L19" s="236"/>
      <c r="M19" s="233"/>
      <c r="N19" s="233"/>
      <c r="O19" s="233"/>
      <c r="P19" s="233"/>
      <c r="Q19" s="247" t="s">
        <v>147</v>
      </c>
      <c r="R19" s="128"/>
      <c r="S19" s="54"/>
    </row>
    <row r="20" spans="1:19" x14ac:dyDescent="0.25">
      <c r="A20" s="128"/>
      <c r="B20" s="237" t="s">
        <v>105</v>
      </c>
      <c r="C20" s="229" t="s">
        <v>154</v>
      </c>
      <c r="D20" s="229"/>
      <c r="E20" s="229"/>
      <c r="F20" s="229"/>
      <c r="G20" s="229"/>
      <c r="H20" s="229"/>
      <c r="I20" s="229"/>
      <c r="J20" s="232" t="s">
        <v>148</v>
      </c>
      <c r="K20" s="229"/>
      <c r="L20" s="236"/>
      <c r="M20" s="233"/>
      <c r="N20" s="233"/>
      <c r="O20" s="233"/>
      <c r="P20" s="233"/>
      <c r="Q20" s="234"/>
      <c r="R20" s="128"/>
      <c r="S20" s="54"/>
    </row>
    <row r="21" spans="1:19" x14ac:dyDescent="0.25">
      <c r="A21" s="128"/>
      <c r="B21" s="237" t="s">
        <v>112</v>
      </c>
      <c r="C21" s="229" t="s">
        <v>155</v>
      </c>
      <c r="D21" s="229"/>
      <c r="E21" s="229"/>
      <c r="F21" s="229"/>
      <c r="G21" s="229"/>
      <c r="H21" s="229"/>
      <c r="I21" s="229"/>
      <c r="J21" s="229"/>
      <c r="K21" s="229"/>
      <c r="L21" s="236"/>
      <c r="M21" s="233"/>
      <c r="N21" s="233"/>
      <c r="O21" s="233"/>
      <c r="P21" s="233"/>
      <c r="Q21" s="234"/>
      <c r="R21" s="128"/>
      <c r="S21" s="54"/>
    </row>
    <row r="22" spans="1:19" ht="15.6" x14ac:dyDescent="0.3">
      <c r="A22" s="128"/>
      <c r="B22" s="235" t="s">
        <v>120</v>
      </c>
      <c r="C22" s="229"/>
      <c r="D22" s="229"/>
      <c r="E22" s="229"/>
      <c r="F22" s="229"/>
      <c r="G22" s="229"/>
      <c r="H22" s="229"/>
      <c r="I22" s="229"/>
      <c r="J22" s="229"/>
      <c r="K22" s="229"/>
      <c r="L22" s="236"/>
      <c r="M22" s="233"/>
      <c r="N22" s="233"/>
      <c r="O22" s="233"/>
      <c r="P22" s="233"/>
      <c r="Q22" s="234"/>
      <c r="R22" s="128"/>
      <c r="S22" s="54"/>
    </row>
    <row r="23" spans="1:19" x14ac:dyDescent="0.25">
      <c r="A23" s="128"/>
      <c r="B23" s="237" t="s">
        <v>156</v>
      </c>
      <c r="C23" s="229" t="s">
        <v>157</v>
      </c>
      <c r="D23" s="229"/>
      <c r="E23" s="229"/>
      <c r="F23" s="229"/>
      <c r="G23" s="229"/>
      <c r="H23" s="229"/>
      <c r="I23" s="229"/>
      <c r="J23" s="229"/>
      <c r="K23" s="229"/>
      <c r="L23" s="236"/>
      <c r="M23" s="233"/>
      <c r="N23" s="233"/>
      <c r="O23" s="233"/>
      <c r="P23" s="233"/>
      <c r="Q23" s="234"/>
      <c r="R23" s="128"/>
      <c r="S23" s="54"/>
    </row>
    <row r="24" spans="1:19" x14ac:dyDescent="0.25">
      <c r="A24" s="128"/>
      <c r="B24" s="237" t="s">
        <v>106</v>
      </c>
      <c r="C24" s="229" t="s">
        <v>107</v>
      </c>
      <c r="D24" s="229"/>
      <c r="E24" s="229"/>
      <c r="F24" s="229"/>
      <c r="G24" s="229"/>
      <c r="H24" s="229"/>
      <c r="I24" s="229"/>
      <c r="J24" s="229"/>
      <c r="K24" s="229"/>
      <c r="L24" s="236"/>
      <c r="M24" s="247" t="s">
        <v>149</v>
      </c>
      <c r="N24" s="233"/>
      <c r="O24" s="233"/>
      <c r="P24" s="233"/>
      <c r="Q24" s="234"/>
      <c r="R24" s="128"/>
      <c r="S24" s="54"/>
    </row>
    <row r="25" spans="1:19" x14ac:dyDescent="0.25">
      <c r="A25" s="128"/>
      <c r="B25" s="237" t="s">
        <v>108</v>
      </c>
      <c r="C25" s="229" t="s">
        <v>158</v>
      </c>
      <c r="D25" s="229"/>
      <c r="E25" s="229"/>
      <c r="F25" s="229"/>
      <c r="G25" s="229"/>
      <c r="H25" s="229"/>
      <c r="I25" s="229"/>
      <c r="J25" s="229"/>
      <c r="K25" s="229"/>
      <c r="L25" s="236"/>
      <c r="M25" s="233"/>
      <c r="N25" s="233"/>
      <c r="O25" s="233"/>
      <c r="P25" s="233"/>
      <c r="Q25" s="234"/>
      <c r="R25" s="128"/>
      <c r="S25" s="54"/>
    </row>
    <row r="26" spans="1:19" x14ac:dyDescent="0.25">
      <c r="A26" s="128"/>
      <c r="B26" s="237" t="s">
        <v>109</v>
      </c>
      <c r="C26" s="229" t="s">
        <v>159</v>
      </c>
      <c r="D26" s="229"/>
      <c r="E26" s="229"/>
      <c r="F26" s="229"/>
      <c r="G26" s="229"/>
      <c r="H26" s="229"/>
      <c r="I26" s="229"/>
      <c r="J26" s="229"/>
      <c r="K26" s="232" t="s">
        <v>150</v>
      </c>
      <c r="L26" s="236"/>
      <c r="M26" s="233"/>
      <c r="N26" s="233"/>
      <c r="O26" s="233"/>
      <c r="P26" s="233"/>
      <c r="Q26" s="234"/>
      <c r="R26" s="128"/>
      <c r="S26" s="54"/>
    </row>
    <row r="27" spans="1:19" x14ac:dyDescent="0.25">
      <c r="A27" s="128"/>
      <c r="B27" s="237" t="s">
        <v>128</v>
      </c>
      <c r="C27" s="229" t="s">
        <v>160</v>
      </c>
      <c r="D27" s="229"/>
      <c r="E27" s="229"/>
      <c r="F27" s="229"/>
      <c r="G27" s="229"/>
      <c r="H27" s="229"/>
      <c r="I27" s="229"/>
      <c r="J27" s="229"/>
      <c r="K27" s="229"/>
      <c r="L27" s="236"/>
      <c r="M27" s="233"/>
      <c r="N27" s="233"/>
      <c r="O27" s="233"/>
      <c r="P27" s="233"/>
      <c r="Q27" s="234"/>
      <c r="R27" s="128"/>
      <c r="S27" s="54"/>
    </row>
    <row r="28" spans="1:19" ht="15.6" x14ac:dyDescent="0.3">
      <c r="A28" s="128"/>
      <c r="B28" s="235" t="s">
        <v>171</v>
      </c>
      <c r="C28" s="229"/>
      <c r="D28" s="229"/>
      <c r="E28" s="229"/>
      <c r="F28" s="229"/>
      <c r="G28" s="229"/>
      <c r="H28" s="229"/>
      <c r="I28" s="229"/>
      <c r="J28" s="229"/>
      <c r="K28" s="229"/>
      <c r="L28" s="236"/>
      <c r="M28" s="233"/>
      <c r="N28" s="233"/>
      <c r="O28" s="233"/>
      <c r="P28" s="233"/>
      <c r="Q28" s="234"/>
      <c r="R28" s="128"/>
      <c r="S28" s="54"/>
    </row>
    <row r="29" spans="1:19" x14ac:dyDescent="0.25">
      <c r="A29" s="128"/>
      <c r="B29" s="237" t="s">
        <v>131</v>
      </c>
      <c r="C29" s="229" t="s">
        <v>132</v>
      </c>
      <c r="D29" s="229"/>
      <c r="E29" s="229"/>
      <c r="F29" s="229"/>
      <c r="G29" s="229"/>
      <c r="H29" s="229"/>
      <c r="I29" s="232" t="s">
        <v>144</v>
      </c>
      <c r="J29" s="229"/>
      <c r="K29" s="229"/>
      <c r="L29" s="236"/>
      <c r="M29" s="233"/>
      <c r="N29" s="233"/>
      <c r="O29" s="233"/>
      <c r="P29" s="233"/>
      <c r="Q29" s="234"/>
      <c r="R29" s="128"/>
      <c r="S29" s="54"/>
    </row>
    <row r="30" spans="1:19" x14ac:dyDescent="0.25">
      <c r="A30" s="128"/>
      <c r="B30" s="237" t="s">
        <v>133</v>
      </c>
      <c r="C30" s="229" t="s">
        <v>161</v>
      </c>
      <c r="D30" s="229"/>
      <c r="E30" s="229"/>
      <c r="F30" s="229"/>
      <c r="G30" s="229"/>
      <c r="H30" s="229"/>
      <c r="I30" s="229"/>
      <c r="J30" s="229"/>
      <c r="K30" s="229"/>
      <c r="L30" s="236"/>
      <c r="M30" s="233"/>
      <c r="N30" s="233"/>
      <c r="O30" s="233"/>
      <c r="P30" s="233"/>
      <c r="Q30" s="234"/>
      <c r="R30" s="128"/>
      <c r="S30" s="54"/>
    </row>
    <row r="31" spans="1:19" x14ac:dyDescent="0.25">
      <c r="A31" s="128"/>
      <c r="B31" s="237" t="s">
        <v>141</v>
      </c>
      <c r="C31" s="229" t="s">
        <v>162</v>
      </c>
      <c r="D31" s="229"/>
      <c r="E31" s="229"/>
      <c r="F31" s="229"/>
      <c r="G31" s="229"/>
      <c r="H31" s="229"/>
      <c r="I31" s="229"/>
      <c r="J31" s="229"/>
      <c r="K31" s="229"/>
      <c r="L31" s="236"/>
      <c r="M31" s="233"/>
      <c r="N31" s="233"/>
      <c r="O31" s="233"/>
      <c r="P31" s="233"/>
      <c r="Q31" s="234"/>
      <c r="R31" s="128"/>
      <c r="S31" s="54"/>
    </row>
    <row r="32" spans="1:19" x14ac:dyDescent="0.25">
      <c r="A32" s="128"/>
      <c r="B32" s="237" t="s">
        <v>142</v>
      </c>
      <c r="C32" s="229" t="s">
        <v>163</v>
      </c>
      <c r="D32" s="229"/>
      <c r="E32" s="229"/>
      <c r="F32" s="229"/>
      <c r="G32" s="229"/>
      <c r="H32" s="229"/>
      <c r="I32" s="229"/>
      <c r="J32" s="229"/>
      <c r="K32" s="229"/>
      <c r="L32" s="236"/>
      <c r="M32" s="233"/>
      <c r="N32" s="233"/>
      <c r="O32" s="233"/>
      <c r="P32" s="233"/>
      <c r="Q32" s="234"/>
      <c r="R32" s="128"/>
      <c r="S32" s="54"/>
    </row>
    <row r="33" spans="1:19" x14ac:dyDescent="0.25">
      <c r="A33" s="128"/>
      <c r="B33" s="238" t="s">
        <v>143</v>
      </c>
      <c r="C33" s="239" t="s">
        <v>164</v>
      </c>
      <c r="D33" s="239"/>
      <c r="E33" s="239"/>
      <c r="F33" s="239"/>
      <c r="G33" s="239"/>
      <c r="H33" s="239"/>
      <c r="I33" s="239"/>
      <c r="J33" s="239"/>
      <c r="K33" s="239"/>
      <c r="L33" s="240"/>
      <c r="M33" s="241"/>
      <c r="N33" s="241"/>
      <c r="O33" s="241"/>
      <c r="P33" s="241"/>
      <c r="Q33" s="242"/>
      <c r="R33" s="128"/>
      <c r="S33" s="54"/>
    </row>
    <row r="34" spans="1:19" x14ac:dyDescent="0.25">
      <c r="A34" s="128"/>
      <c r="B34" s="243"/>
      <c r="C34" s="220"/>
      <c r="D34" s="220"/>
      <c r="E34" s="220"/>
      <c r="F34" s="220"/>
      <c r="G34" s="220"/>
      <c r="H34" s="220"/>
      <c r="I34" s="220"/>
      <c r="J34" s="220"/>
      <c r="K34" s="220"/>
      <c r="L34" s="128"/>
      <c r="M34" s="128"/>
      <c r="N34" s="128"/>
      <c r="O34" s="128"/>
      <c r="P34" s="128"/>
      <c r="Q34" s="128"/>
      <c r="R34" s="128"/>
      <c r="S34" s="54"/>
    </row>
    <row r="35" spans="1:19" x14ac:dyDescent="0.25">
      <c r="A35" s="128"/>
      <c r="B35" s="244" t="s">
        <v>165</v>
      </c>
      <c r="C35" s="245"/>
      <c r="D35" s="220"/>
      <c r="E35" s="220"/>
      <c r="F35" s="220"/>
      <c r="G35" s="220"/>
      <c r="H35" s="220"/>
      <c r="I35" s="220"/>
      <c r="J35" s="220"/>
      <c r="K35" s="220"/>
      <c r="L35" s="128"/>
      <c r="M35" s="128"/>
      <c r="N35" s="128"/>
      <c r="O35" s="128"/>
      <c r="P35" s="128"/>
      <c r="Q35" s="128"/>
      <c r="R35" s="128"/>
      <c r="S35" s="54"/>
    </row>
    <row r="36" spans="1:19" x14ac:dyDescent="0.25">
      <c r="A36" s="128"/>
      <c r="B36" s="246"/>
      <c r="C36" s="247" t="s">
        <v>145</v>
      </c>
      <c r="D36" s="220"/>
      <c r="E36" s="220"/>
      <c r="F36" s="220"/>
      <c r="G36" s="220"/>
      <c r="H36" s="220"/>
      <c r="I36" s="220"/>
      <c r="J36" s="220"/>
      <c r="K36" s="220"/>
      <c r="L36" s="128"/>
      <c r="M36" s="128"/>
      <c r="N36" s="128"/>
      <c r="O36" s="128"/>
      <c r="P36" s="128"/>
      <c r="Q36" s="128"/>
      <c r="R36" s="128"/>
      <c r="S36" s="54"/>
    </row>
    <row r="37" spans="1:19" x14ac:dyDescent="0.25">
      <c r="A37" s="128"/>
      <c r="B37" s="248"/>
      <c r="C37" s="247" t="s">
        <v>146</v>
      </c>
      <c r="D37" s="220"/>
      <c r="E37" s="220"/>
      <c r="F37" s="220"/>
      <c r="G37" s="220"/>
      <c r="H37" s="220"/>
      <c r="I37" s="220"/>
      <c r="J37" s="220"/>
      <c r="K37" s="220"/>
      <c r="L37" s="128"/>
      <c r="M37" s="128"/>
      <c r="N37" s="128"/>
      <c r="O37" s="128"/>
      <c r="P37" s="128"/>
      <c r="Q37" s="128"/>
      <c r="R37" s="128"/>
      <c r="S37" s="54"/>
    </row>
    <row r="38" spans="1:19" x14ac:dyDescent="0.25">
      <c r="A38" s="128"/>
      <c r="B38" s="248"/>
      <c r="C38" s="247" t="s">
        <v>147</v>
      </c>
      <c r="D38" s="220"/>
      <c r="E38" s="220"/>
      <c r="F38" s="220"/>
      <c r="G38" s="220"/>
      <c r="H38" s="220"/>
      <c r="I38" s="220"/>
      <c r="J38" s="220"/>
      <c r="K38" s="220"/>
      <c r="L38" s="128"/>
      <c r="M38" s="128"/>
      <c r="N38" s="128"/>
      <c r="O38" s="128"/>
      <c r="P38" s="128"/>
      <c r="Q38" s="128"/>
      <c r="R38" s="128"/>
      <c r="S38" s="54"/>
    </row>
    <row r="39" spans="1:19" x14ac:dyDescent="0.25">
      <c r="A39" s="128"/>
      <c r="B39" s="248"/>
      <c r="C39" s="247" t="s">
        <v>148</v>
      </c>
      <c r="D39" s="220"/>
      <c r="E39" s="220"/>
      <c r="F39" s="220"/>
      <c r="G39" s="220"/>
      <c r="H39" s="220"/>
      <c r="I39" s="220"/>
      <c r="J39" s="220"/>
      <c r="K39" s="220"/>
      <c r="L39" s="128"/>
      <c r="M39" s="128"/>
      <c r="N39" s="128"/>
      <c r="O39" s="128"/>
      <c r="P39" s="128"/>
      <c r="Q39" s="128"/>
      <c r="R39" s="128"/>
      <c r="S39" s="54"/>
    </row>
    <row r="40" spans="1:19" x14ac:dyDescent="0.25">
      <c r="A40" s="128"/>
      <c r="B40" s="248"/>
      <c r="C40" s="247" t="s">
        <v>149</v>
      </c>
      <c r="D40" s="220"/>
      <c r="E40" s="220"/>
      <c r="F40" s="220"/>
      <c r="G40" s="220"/>
      <c r="H40" s="220"/>
      <c r="I40" s="220"/>
      <c r="J40" s="220"/>
      <c r="K40" s="220"/>
      <c r="L40" s="128"/>
      <c r="M40" s="128"/>
      <c r="N40" s="128"/>
      <c r="O40" s="128"/>
      <c r="P40" s="128"/>
      <c r="Q40" s="128"/>
      <c r="R40" s="128"/>
      <c r="S40" s="54"/>
    </row>
    <row r="41" spans="1:19" x14ac:dyDescent="0.25">
      <c r="A41" s="128"/>
      <c r="B41" s="248"/>
      <c r="C41" s="247" t="s">
        <v>150</v>
      </c>
      <c r="D41" s="220"/>
      <c r="E41" s="220"/>
      <c r="F41" s="220"/>
      <c r="G41" s="220"/>
      <c r="H41" s="220"/>
      <c r="I41" s="220"/>
      <c r="J41" s="220"/>
      <c r="K41" s="220"/>
      <c r="L41" s="128"/>
      <c r="M41" s="128"/>
      <c r="N41" s="128"/>
      <c r="O41" s="128"/>
      <c r="P41" s="128"/>
      <c r="Q41" s="128"/>
      <c r="R41" s="128"/>
      <c r="S41" s="54"/>
    </row>
    <row r="42" spans="1:19" x14ac:dyDescent="0.25">
      <c r="A42" s="128"/>
      <c r="B42" s="249"/>
      <c r="C42" s="250" t="s">
        <v>200</v>
      </c>
      <c r="D42" s="220"/>
      <c r="E42" s="220"/>
      <c r="F42" s="220"/>
      <c r="G42" s="220"/>
      <c r="H42" s="220"/>
      <c r="I42" s="220"/>
      <c r="J42" s="220"/>
      <c r="K42" s="220"/>
      <c r="L42" s="128"/>
      <c r="M42" s="128"/>
      <c r="N42" s="128"/>
      <c r="O42" s="128"/>
      <c r="P42" s="128"/>
      <c r="Q42" s="128"/>
      <c r="R42" s="128"/>
      <c r="S42" s="54"/>
    </row>
    <row r="43" spans="1:19" x14ac:dyDescent="0.25">
      <c r="A43" s="128"/>
      <c r="B43" s="220"/>
      <c r="C43" s="128"/>
      <c r="D43" s="220"/>
      <c r="E43" s="220"/>
      <c r="F43" s="220"/>
      <c r="G43" s="220"/>
      <c r="H43" s="220"/>
      <c r="I43" s="220"/>
      <c r="J43" s="220"/>
      <c r="K43" s="220"/>
      <c r="L43" s="128"/>
      <c r="M43" s="128"/>
      <c r="N43" s="128"/>
      <c r="O43" s="128"/>
      <c r="P43" s="128"/>
      <c r="Q43" s="128"/>
      <c r="R43" s="128"/>
      <c r="S43" s="54"/>
    </row>
    <row r="44" spans="1:19" ht="24" customHeight="1" x14ac:dyDescent="0.25">
      <c r="A44" s="128"/>
      <c r="B44" s="220" t="s">
        <v>166</v>
      </c>
      <c r="C44" s="220"/>
      <c r="D44" s="220"/>
      <c r="E44" s="220"/>
      <c r="F44" s="220"/>
      <c r="G44" s="220"/>
      <c r="H44" s="220"/>
      <c r="I44" s="220"/>
      <c r="J44" s="220"/>
      <c r="K44" s="220"/>
      <c r="L44" s="128"/>
      <c r="M44" s="128"/>
      <c r="N44" s="128"/>
      <c r="O44" s="128"/>
      <c r="P44" s="128"/>
      <c r="Q44" s="128"/>
      <c r="R44" s="128"/>
      <c r="S44" s="54"/>
    </row>
    <row r="45" spans="1:19" ht="42.6" customHeight="1" x14ac:dyDescent="0.25">
      <c r="A45" s="128"/>
      <c r="B45" s="330" t="s">
        <v>205</v>
      </c>
      <c r="C45" s="331"/>
      <c r="D45" s="331"/>
      <c r="E45" s="331"/>
      <c r="F45" s="331"/>
      <c r="G45" s="331"/>
      <c r="H45" s="331"/>
      <c r="I45" s="332"/>
      <c r="J45" s="330" t="s">
        <v>205</v>
      </c>
      <c r="K45" s="331"/>
      <c r="L45" s="128"/>
      <c r="M45" s="251" t="s">
        <v>151</v>
      </c>
      <c r="N45" s="128"/>
      <c r="O45" s="128"/>
      <c r="P45" s="128"/>
      <c r="Q45" s="128"/>
      <c r="R45" s="128"/>
      <c r="S45" s="54"/>
    </row>
    <row r="46" spans="1:19" x14ac:dyDescent="0.25">
      <c r="A46" s="128"/>
      <c r="B46" s="252"/>
      <c r="C46" s="253"/>
      <c r="D46" s="253"/>
      <c r="E46" s="253"/>
      <c r="F46" s="253"/>
      <c r="G46" s="253"/>
      <c r="H46" s="253"/>
      <c r="I46" s="254"/>
      <c r="J46" s="255"/>
      <c r="K46" s="256"/>
      <c r="L46" s="128"/>
      <c r="M46" s="128"/>
      <c r="N46" s="128"/>
      <c r="O46" s="128"/>
      <c r="P46" s="128"/>
      <c r="Q46" s="128"/>
      <c r="R46" s="128"/>
      <c r="S46" s="54"/>
    </row>
    <row r="47" spans="1:19" x14ac:dyDescent="0.25">
      <c r="A47" s="128"/>
      <c r="B47" s="257"/>
      <c r="C47" s="258"/>
      <c r="D47" s="258"/>
      <c r="E47" s="258"/>
      <c r="F47" s="258"/>
      <c r="G47" s="258"/>
      <c r="H47" s="258"/>
      <c r="I47" s="259"/>
      <c r="J47" s="260"/>
      <c r="K47" s="259"/>
      <c r="L47" s="128"/>
      <c r="M47" s="128"/>
      <c r="N47" s="128"/>
      <c r="O47" s="128"/>
      <c r="P47" s="128"/>
      <c r="Q47" s="128"/>
      <c r="R47" s="128"/>
      <c r="S47" s="54"/>
    </row>
    <row r="48" spans="1:19" ht="13.8" thickBot="1" x14ac:dyDescent="0.3">
      <c r="A48" s="128"/>
      <c r="B48" s="261"/>
      <c r="C48" s="262"/>
      <c r="D48" s="262"/>
      <c r="E48" s="262"/>
      <c r="F48" s="262"/>
      <c r="G48" s="262"/>
      <c r="H48" s="262" t="s">
        <v>202</v>
      </c>
      <c r="I48" s="263"/>
      <c r="J48" s="264"/>
      <c r="K48" s="263"/>
      <c r="L48" s="128"/>
      <c r="M48" s="128"/>
      <c r="N48" s="128"/>
      <c r="O48" s="128"/>
      <c r="P48" s="128"/>
      <c r="Q48" s="128"/>
      <c r="R48" s="128"/>
      <c r="S48" s="54"/>
    </row>
    <row r="49" spans="1:19" ht="14.4" customHeight="1" x14ac:dyDescent="0.25">
      <c r="A49" s="54"/>
      <c r="B49" s="61"/>
      <c r="C49" s="62"/>
      <c r="D49" s="62"/>
      <c r="E49" s="76" t="str">
        <f>IF(ISERROR(C49/D49),"",(C49/D49))</f>
        <v/>
      </c>
      <c r="F49" s="265"/>
      <c r="G49" s="79" t="str">
        <f>IF(ISERROR(E49*F49),"",E49*F49)</f>
        <v/>
      </c>
      <c r="H49" s="69" t="str">
        <f>IF(G49="","",IF(G49=0,1,IF(G49&lt;=99,3,IF(G49&lt;=1000,5,IF(G49&lt;=10000,8,IF(G49&gt;10000,10,""))))))</f>
        <v/>
      </c>
      <c r="I49" s="268"/>
      <c r="J49" s="82"/>
      <c r="K49" s="83"/>
      <c r="L49" s="54"/>
      <c r="M49" s="54"/>
      <c r="N49" s="54"/>
      <c r="O49" s="54"/>
      <c r="P49" s="54"/>
      <c r="Q49" s="54"/>
      <c r="R49" s="54"/>
      <c r="S49" s="54"/>
    </row>
    <row r="50" spans="1:19" x14ac:dyDescent="0.25">
      <c r="A50" s="54"/>
      <c r="B50" s="63"/>
      <c r="C50" s="64"/>
      <c r="D50" s="64"/>
      <c r="E50" s="77" t="str">
        <f t="shared" ref="E50:E54" si="0">IF(ISERROR(C50/D50),"",(C50/D50))</f>
        <v/>
      </c>
      <c r="F50" s="266"/>
      <c r="G50" s="80" t="str">
        <f t="shared" ref="G50:G54" si="1">IF(ISERROR(E50*F50),"",E50*F50)</f>
        <v/>
      </c>
      <c r="H50" s="70" t="str">
        <f t="shared" ref="H50:H54" si="2">IF(G50="","",IF(G50=0,1,IF(G50&lt;=99,3,IF(G50&lt;=1000,5,IF(G50&lt;=10000,8,IF(G50&gt;10000,10,""))))))</f>
        <v/>
      </c>
      <c r="I50" s="269"/>
      <c r="J50" s="84"/>
      <c r="K50" s="85"/>
      <c r="L50" s="54"/>
      <c r="M50" s="54"/>
      <c r="N50" s="54"/>
      <c r="O50" s="54"/>
      <c r="P50" s="54"/>
      <c r="Q50" s="54"/>
      <c r="R50" s="54"/>
      <c r="S50" s="54"/>
    </row>
    <row r="51" spans="1:19" x14ac:dyDescent="0.25">
      <c r="A51" s="54"/>
      <c r="B51" s="65"/>
      <c r="C51" s="66"/>
      <c r="D51" s="66"/>
      <c r="E51" s="77" t="str">
        <f t="shared" si="0"/>
        <v/>
      </c>
      <c r="F51" s="266"/>
      <c r="G51" s="80" t="str">
        <f t="shared" si="1"/>
        <v/>
      </c>
      <c r="H51" s="70" t="str">
        <f t="shared" si="2"/>
        <v/>
      </c>
      <c r="I51" s="270"/>
      <c r="J51" s="84"/>
      <c r="K51" s="85"/>
      <c r="L51" s="54"/>
      <c r="M51" s="54"/>
      <c r="N51" s="54"/>
      <c r="O51" s="54"/>
      <c r="P51" s="54"/>
      <c r="Q51" s="54"/>
      <c r="R51" s="54"/>
      <c r="S51" s="54"/>
    </row>
    <row r="52" spans="1:19" x14ac:dyDescent="0.25">
      <c r="A52" s="54"/>
      <c r="B52" s="65"/>
      <c r="C52" s="66"/>
      <c r="D52" s="66"/>
      <c r="E52" s="77" t="str">
        <f t="shared" si="0"/>
        <v/>
      </c>
      <c r="F52" s="266"/>
      <c r="G52" s="80" t="str">
        <f t="shared" si="1"/>
        <v/>
      </c>
      <c r="H52" s="70" t="str">
        <f t="shared" si="2"/>
        <v/>
      </c>
      <c r="I52" s="270"/>
      <c r="J52" s="84"/>
      <c r="K52" s="85"/>
      <c r="L52" s="54"/>
      <c r="M52" s="54"/>
      <c r="N52" s="54"/>
      <c r="O52" s="54"/>
      <c r="P52" s="54"/>
      <c r="Q52" s="54"/>
      <c r="R52" s="54"/>
      <c r="S52" s="54"/>
    </row>
    <row r="53" spans="1:19" x14ac:dyDescent="0.25">
      <c r="A53" s="54"/>
      <c r="B53" s="65"/>
      <c r="C53" s="66"/>
      <c r="D53" s="66"/>
      <c r="E53" s="77" t="str">
        <f t="shared" si="0"/>
        <v/>
      </c>
      <c r="F53" s="266"/>
      <c r="G53" s="80" t="str">
        <f t="shared" si="1"/>
        <v/>
      </c>
      <c r="H53" s="70" t="str">
        <f t="shared" si="2"/>
        <v/>
      </c>
      <c r="I53" s="270"/>
      <c r="J53" s="84"/>
      <c r="K53" s="85"/>
      <c r="L53" s="54"/>
      <c r="M53" s="54"/>
      <c r="N53" s="54"/>
      <c r="O53" s="54"/>
      <c r="P53" s="54"/>
      <c r="Q53" s="54"/>
      <c r="R53" s="54"/>
      <c r="S53" s="54"/>
    </row>
    <row r="54" spans="1:19" ht="13.8" thickBot="1" x14ac:dyDescent="0.3">
      <c r="A54" s="54"/>
      <c r="B54" s="67"/>
      <c r="C54" s="68"/>
      <c r="D54" s="68"/>
      <c r="E54" s="78" t="str">
        <f t="shared" si="0"/>
        <v/>
      </c>
      <c r="F54" s="267"/>
      <c r="G54" s="81" t="str">
        <f t="shared" si="1"/>
        <v/>
      </c>
      <c r="H54" s="71" t="str">
        <f t="shared" si="2"/>
        <v/>
      </c>
      <c r="I54" s="271"/>
      <c r="J54" s="86"/>
      <c r="K54" s="87"/>
      <c r="L54" s="54"/>
      <c r="M54" s="54"/>
      <c r="N54" s="54"/>
      <c r="O54" s="54"/>
      <c r="P54" s="54"/>
      <c r="Q54" s="54"/>
      <c r="R54" s="54"/>
      <c r="S54" s="54"/>
    </row>
    <row r="55" spans="1:19" x14ac:dyDescent="0.25">
      <c r="A55" s="128"/>
      <c r="B55" s="272"/>
      <c r="C55" s="272"/>
      <c r="D55" s="272"/>
      <c r="E55" s="128"/>
      <c r="F55" s="128"/>
      <c r="G55" s="128"/>
      <c r="H55" s="128"/>
      <c r="I55" s="128"/>
      <c r="J55" s="128"/>
      <c r="K55" s="128"/>
      <c r="L55" s="128"/>
      <c r="M55" s="128"/>
      <c r="N55" s="128"/>
      <c r="O55" s="128"/>
      <c r="P55" s="128"/>
      <c r="Q55" s="128"/>
      <c r="R55" s="128"/>
      <c r="S55" s="54"/>
    </row>
    <row r="56" spans="1:19" ht="18" customHeight="1" x14ac:dyDescent="0.25">
      <c r="A56" s="128"/>
      <c r="B56" s="220" t="s">
        <v>206</v>
      </c>
      <c r="C56" s="273"/>
      <c r="D56" s="130"/>
      <c r="E56" s="130"/>
      <c r="F56" s="130"/>
      <c r="G56" s="130"/>
      <c r="H56" s="130"/>
      <c r="I56" s="130"/>
      <c r="J56" s="130"/>
      <c r="K56" s="128"/>
      <c r="L56" s="128"/>
      <c r="M56" s="128"/>
      <c r="N56" s="128"/>
      <c r="O56" s="128"/>
      <c r="P56" s="128"/>
      <c r="Q56" s="128"/>
      <c r="R56" s="128"/>
      <c r="S56" s="54"/>
    </row>
    <row r="57" spans="1:19" ht="31.2" customHeight="1" x14ac:dyDescent="0.25">
      <c r="A57" s="128"/>
      <c r="B57" s="319" t="s">
        <v>205</v>
      </c>
      <c r="C57" s="319"/>
      <c r="D57" s="319"/>
      <c r="E57" s="319"/>
      <c r="F57" s="319"/>
      <c r="G57" s="319"/>
      <c r="H57" s="274" t="s">
        <v>115</v>
      </c>
      <c r="I57" s="130"/>
      <c r="J57" s="130"/>
      <c r="K57" s="128"/>
      <c r="L57" s="128"/>
      <c r="M57" s="251" t="s">
        <v>151</v>
      </c>
      <c r="N57" s="128"/>
      <c r="O57" s="128"/>
      <c r="P57" s="128"/>
      <c r="Q57" s="128"/>
      <c r="R57" s="128"/>
      <c r="S57" s="54"/>
    </row>
    <row r="58" spans="1:19" ht="42" customHeight="1" x14ac:dyDescent="0.25">
      <c r="A58" s="128"/>
      <c r="B58" s="300"/>
      <c r="C58" s="300"/>
      <c r="D58" s="300"/>
      <c r="E58" s="300"/>
      <c r="F58" s="300"/>
      <c r="G58" s="300"/>
      <c r="H58" s="275"/>
      <c r="I58" s="130"/>
      <c r="J58" s="130"/>
      <c r="K58" s="128"/>
      <c r="L58" s="128"/>
      <c r="M58" s="128"/>
      <c r="N58" s="128"/>
      <c r="O58" s="128"/>
      <c r="P58" s="128"/>
      <c r="Q58" s="128"/>
      <c r="R58" s="128"/>
      <c r="S58" s="54"/>
    </row>
    <row r="59" spans="1:19" ht="42" customHeight="1" x14ac:dyDescent="0.25">
      <c r="A59" s="128"/>
      <c r="B59" s="276"/>
      <c r="C59" s="276"/>
      <c r="D59" s="276"/>
      <c r="E59" s="276"/>
      <c r="F59" s="276"/>
      <c r="G59" s="276"/>
      <c r="H59" s="275"/>
      <c r="I59" s="130"/>
      <c r="J59" s="130"/>
      <c r="K59" s="128"/>
      <c r="L59" s="128"/>
      <c r="M59" s="128"/>
      <c r="N59" s="128"/>
      <c r="O59" s="128"/>
      <c r="P59" s="128"/>
      <c r="Q59" s="128"/>
      <c r="R59" s="128"/>
      <c r="S59" s="54"/>
    </row>
    <row r="60" spans="1:19" ht="42" customHeight="1" x14ac:dyDescent="0.25">
      <c r="A60" s="128"/>
      <c r="B60" s="300"/>
      <c r="C60" s="300"/>
      <c r="D60" s="300"/>
      <c r="E60" s="300"/>
      <c r="F60" s="300"/>
      <c r="G60" s="300"/>
      <c r="H60" s="275"/>
      <c r="I60" s="130"/>
      <c r="J60" s="130"/>
      <c r="K60" s="128"/>
      <c r="L60" s="128"/>
      <c r="M60" s="128"/>
      <c r="N60" s="128"/>
      <c r="O60" s="128"/>
      <c r="P60" s="128"/>
      <c r="Q60" s="128"/>
      <c r="R60" s="128"/>
      <c r="S60" s="54"/>
    </row>
    <row r="61" spans="1:19" ht="42" customHeight="1" x14ac:dyDescent="0.25">
      <c r="A61" s="128"/>
      <c r="B61" s="300"/>
      <c r="C61" s="300"/>
      <c r="D61" s="300"/>
      <c r="E61" s="300"/>
      <c r="F61" s="300"/>
      <c r="G61" s="300"/>
      <c r="H61" s="275"/>
      <c r="I61" s="130"/>
      <c r="J61" s="130"/>
      <c r="K61" s="128"/>
      <c r="L61" s="128"/>
      <c r="M61" s="128"/>
      <c r="N61" s="128"/>
      <c r="O61" s="128"/>
      <c r="P61" s="128"/>
      <c r="Q61" s="128"/>
      <c r="R61" s="128"/>
      <c r="S61" s="54"/>
    </row>
    <row r="62" spans="1:19" ht="42" customHeight="1" x14ac:dyDescent="0.25">
      <c r="A62" s="128"/>
      <c r="B62" s="300"/>
      <c r="C62" s="300"/>
      <c r="D62" s="300"/>
      <c r="E62" s="300"/>
      <c r="F62" s="300"/>
      <c r="G62" s="300"/>
      <c r="H62" s="275"/>
      <c r="I62" s="130"/>
      <c r="J62" s="130"/>
      <c r="K62" s="128"/>
      <c r="L62" s="128"/>
      <c r="M62" s="128"/>
      <c r="N62" s="128"/>
      <c r="O62" s="128"/>
      <c r="P62" s="128"/>
      <c r="Q62" s="128"/>
      <c r="R62" s="128"/>
      <c r="S62" s="54"/>
    </row>
    <row r="63" spans="1:19" ht="13.2" customHeight="1" x14ac:dyDescent="0.25">
      <c r="A63" s="128"/>
      <c r="B63" s="130"/>
      <c r="C63" s="130"/>
      <c r="D63" s="130"/>
      <c r="E63" s="130"/>
      <c r="F63" s="130"/>
      <c r="G63" s="130"/>
      <c r="H63" s="130"/>
      <c r="I63" s="130"/>
      <c r="J63" s="130"/>
      <c r="K63" s="128"/>
      <c r="L63" s="128"/>
      <c r="M63" s="128"/>
      <c r="N63" s="128"/>
      <c r="O63" s="128"/>
      <c r="P63" s="128"/>
      <c r="Q63" s="128"/>
      <c r="R63" s="128"/>
      <c r="S63" s="54"/>
    </row>
    <row r="64" spans="1:19" ht="13.2" customHeight="1" x14ac:dyDescent="0.25">
      <c r="A64" s="128"/>
      <c r="B64" s="130"/>
      <c r="C64" s="130"/>
      <c r="D64" s="130"/>
      <c r="E64" s="130"/>
      <c r="F64" s="130"/>
      <c r="G64" s="130"/>
      <c r="H64" s="130"/>
      <c r="I64" s="130"/>
      <c r="J64" s="130"/>
      <c r="K64" s="128"/>
      <c r="L64" s="128"/>
      <c r="M64" s="128"/>
      <c r="N64" s="128"/>
      <c r="O64" s="128"/>
      <c r="P64" s="128"/>
      <c r="Q64" s="128"/>
      <c r="R64" s="128"/>
      <c r="S64" s="54"/>
    </row>
    <row r="65" spans="1:19" ht="25.2" customHeight="1" x14ac:dyDescent="0.25">
      <c r="A65" s="128"/>
      <c r="B65" s="314" t="s">
        <v>207</v>
      </c>
      <c r="C65" s="314"/>
      <c r="D65" s="314"/>
      <c r="E65" s="314"/>
      <c r="F65" s="314"/>
      <c r="G65" s="314"/>
      <c r="H65" s="314"/>
      <c r="I65" s="314"/>
      <c r="J65" s="314"/>
      <c r="K65" s="128"/>
      <c r="L65" s="128"/>
      <c r="M65" s="128"/>
      <c r="N65" s="128"/>
      <c r="O65" s="128"/>
      <c r="P65" s="128"/>
      <c r="Q65" s="128"/>
      <c r="R65" s="128"/>
      <c r="S65" s="54"/>
    </row>
    <row r="66" spans="1:19" ht="30" customHeight="1" x14ac:dyDescent="0.25">
      <c r="A66" s="128"/>
      <c r="B66" s="299" t="s">
        <v>205</v>
      </c>
      <c r="C66" s="319"/>
      <c r="D66" s="319"/>
      <c r="E66" s="319"/>
      <c r="F66" s="319"/>
      <c r="G66" s="319"/>
      <c r="H66" s="319"/>
      <c r="I66" s="319"/>
      <c r="J66" s="319"/>
      <c r="K66" s="277"/>
      <c r="L66" s="128"/>
      <c r="M66" s="251" t="s">
        <v>151</v>
      </c>
      <c r="N66" s="128"/>
      <c r="O66" s="128"/>
      <c r="P66" s="128"/>
      <c r="Q66" s="128"/>
      <c r="R66" s="128"/>
      <c r="S66" s="54"/>
    </row>
    <row r="67" spans="1:19" ht="97.2" customHeight="1" x14ac:dyDescent="0.25">
      <c r="A67" s="128"/>
      <c r="B67" s="300"/>
      <c r="C67" s="300"/>
      <c r="D67" s="300"/>
      <c r="E67" s="300"/>
      <c r="F67" s="300"/>
      <c r="G67" s="300"/>
      <c r="H67" s="300"/>
      <c r="I67" s="300"/>
      <c r="J67" s="300"/>
      <c r="K67" s="276"/>
      <c r="L67" s="128"/>
      <c r="M67" s="128"/>
      <c r="N67" s="128"/>
      <c r="O67" s="128"/>
      <c r="P67" s="128"/>
      <c r="Q67" s="128"/>
      <c r="R67" s="128"/>
      <c r="S67" s="54"/>
    </row>
    <row r="68" spans="1:19" ht="101.4" customHeight="1" x14ac:dyDescent="0.25">
      <c r="A68" s="128"/>
      <c r="B68" s="300"/>
      <c r="C68" s="300"/>
      <c r="D68" s="300"/>
      <c r="E68" s="300"/>
      <c r="F68" s="300"/>
      <c r="G68" s="300"/>
      <c r="H68" s="300"/>
      <c r="I68" s="300"/>
      <c r="J68" s="300"/>
      <c r="K68" s="276"/>
      <c r="L68" s="128"/>
      <c r="M68" s="128"/>
      <c r="N68" s="128"/>
      <c r="O68" s="128"/>
      <c r="P68" s="128"/>
      <c r="Q68" s="128"/>
      <c r="R68" s="128"/>
      <c r="S68" s="54"/>
    </row>
    <row r="69" spans="1:19" ht="79.95" customHeight="1" x14ac:dyDescent="0.25">
      <c r="A69" s="128"/>
      <c r="B69" s="300"/>
      <c r="C69" s="300"/>
      <c r="D69" s="300"/>
      <c r="E69" s="300"/>
      <c r="F69" s="300"/>
      <c r="G69" s="300"/>
      <c r="H69" s="300"/>
      <c r="I69" s="300"/>
      <c r="J69" s="300"/>
      <c r="K69" s="276"/>
      <c r="L69" s="128"/>
      <c r="M69" s="128"/>
      <c r="N69" s="128"/>
      <c r="O69" s="128"/>
      <c r="P69" s="128"/>
      <c r="Q69" s="128"/>
      <c r="R69" s="128"/>
      <c r="S69" s="54"/>
    </row>
    <row r="70" spans="1:19" ht="93" customHeight="1" x14ac:dyDescent="0.25">
      <c r="A70" s="128"/>
      <c r="B70" s="300"/>
      <c r="C70" s="300"/>
      <c r="D70" s="300"/>
      <c r="E70" s="300"/>
      <c r="F70" s="300"/>
      <c r="G70" s="300"/>
      <c r="H70" s="300"/>
      <c r="I70" s="300"/>
      <c r="J70" s="300"/>
      <c r="K70" s="276"/>
      <c r="L70" s="128"/>
      <c r="M70" s="128"/>
      <c r="N70" s="128"/>
      <c r="O70" s="128"/>
      <c r="P70" s="128"/>
      <c r="Q70" s="128"/>
      <c r="R70" s="128"/>
      <c r="S70" s="54"/>
    </row>
    <row r="71" spans="1:19" ht="112.8" customHeight="1" x14ac:dyDescent="0.25">
      <c r="A71" s="128"/>
      <c r="B71" s="300"/>
      <c r="C71" s="300"/>
      <c r="D71" s="300"/>
      <c r="E71" s="300"/>
      <c r="F71" s="300"/>
      <c r="G71" s="300"/>
      <c r="H71" s="300"/>
      <c r="I71" s="300"/>
      <c r="J71" s="300"/>
      <c r="K71" s="276"/>
      <c r="L71" s="128"/>
      <c r="M71" s="128"/>
      <c r="N71" s="128"/>
      <c r="O71" s="128"/>
      <c r="P71" s="128"/>
      <c r="Q71" s="128"/>
      <c r="R71" s="128"/>
      <c r="S71" s="54"/>
    </row>
    <row r="72" spans="1:19" ht="42" customHeight="1" x14ac:dyDescent="0.25">
      <c r="A72" s="128"/>
      <c r="B72" s="301" t="s">
        <v>116</v>
      </c>
      <c r="C72" s="301"/>
      <c r="D72" s="301"/>
      <c r="E72" s="301"/>
      <c r="F72" s="301"/>
      <c r="G72" s="301"/>
      <c r="H72" s="301"/>
      <c r="I72" s="301"/>
      <c r="J72" s="301"/>
      <c r="K72" s="128"/>
      <c r="L72" s="128"/>
      <c r="M72" s="128"/>
      <c r="N72" s="128"/>
      <c r="O72" s="128"/>
      <c r="P72" s="128"/>
      <c r="Q72" s="128"/>
      <c r="R72" s="128"/>
      <c r="S72" s="54"/>
    </row>
    <row r="73" spans="1:19" ht="13.8" customHeight="1" x14ac:dyDescent="0.25">
      <c r="A73" s="128"/>
      <c r="B73" s="128"/>
      <c r="C73" s="278"/>
      <c r="D73" s="279"/>
      <c r="E73" s="279"/>
      <c r="F73" s="279"/>
      <c r="G73" s="280"/>
      <c r="H73" s="280"/>
      <c r="I73" s="280"/>
      <c r="J73" s="280"/>
      <c r="K73" s="128"/>
      <c r="L73" s="128"/>
      <c r="M73" s="128"/>
      <c r="N73" s="128"/>
      <c r="O73" s="128"/>
      <c r="P73" s="128"/>
      <c r="Q73" s="128"/>
      <c r="R73" s="128"/>
      <c r="S73" s="54"/>
    </row>
    <row r="74" spans="1:19" ht="23.4" customHeight="1" x14ac:dyDescent="0.25">
      <c r="A74" s="128"/>
      <c r="B74" s="281" t="s">
        <v>123</v>
      </c>
      <c r="C74" s="278"/>
      <c r="D74" s="279"/>
      <c r="E74" s="279"/>
      <c r="F74" s="279"/>
      <c r="G74" s="280"/>
      <c r="H74" s="311" t="s">
        <v>129</v>
      </c>
      <c r="I74" s="311"/>
      <c r="J74" s="311"/>
      <c r="K74" s="311"/>
      <c r="L74" s="128"/>
      <c r="M74" s="128"/>
      <c r="N74" s="128"/>
      <c r="O74" s="128"/>
      <c r="P74" s="128"/>
      <c r="Q74" s="128"/>
      <c r="R74" s="128"/>
      <c r="S74" s="54"/>
    </row>
    <row r="75" spans="1:19" ht="79.2" customHeight="1" x14ac:dyDescent="0.25">
      <c r="A75" s="128"/>
      <c r="B75" s="282" t="s">
        <v>110</v>
      </c>
      <c r="C75" s="308" t="s">
        <v>126</v>
      </c>
      <c r="D75" s="309"/>
      <c r="E75" s="309"/>
      <c r="F75" s="309"/>
      <c r="G75" s="310"/>
      <c r="H75" s="282" t="s">
        <v>124</v>
      </c>
      <c r="I75" s="312" t="s">
        <v>125</v>
      </c>
      <c r="J75" s="312"/>
      <c r="K75" s="312"/>
      <c r="L75" s="128"/>
      <c r="M75" s="251" t="s">
        <v>151</v>
      </c>
      <c r="N75" s="128"/>
      <c r="O75" s="128"/>
      <c r="P75" s="128"/>
      <c r="Q75" s="128"/>
      <c r="R75" s="128"/>
      <c r="S75" s="54"/>
    </row>
    <row r="76" spans="1:19" ht="34.799999999999997" customHeight="1" x14ac:dyDescent="0.25">
      <c r="A76" s="54"/>
      <c r="B76" s="64"/>
      <c r="C76" s="305"/>
      <c r="D76" s="306"/>
      <c r="E76" s="306"/>
      <c r="F76" s="306"/>
      <c r="G76" s="307"/>
      <c r="H76" s="287"/>
      <c r="I76" s="305"/>
      <c r="J76" s="306"/>
      <c r="K76" s="307"/>
      <c r="L76" s="54"/>
      <c r="M76" s="54"/>
      <c r="N76" s="54"/>
      <c r="O76" s="54"/>
      <c r="P76" s="54"/>
      <c r="Q76" s="54"/>
      <c r="R76" s="54"/>
      <c r="S76" s="54"/>
    </row>
    <row r="77" spans="1:19" ht="34.799999999999997" customHeight="1" x14ac:dyDescent="0.25">
      <c r="A77" s="54"/>
      <c r="B77" s="64"/>
      <c r="C77" s="316"/>
      <c r="D77" s="317"/>
      <c r="E77" s="317"/>
      <c r="F77" s="317"/>
      <c r="G77" s="318"/>
      <c r="H77" s="287"/>
      <c r="I77" s="305"/>
      <c r="J77" s="306"/>
      <c r="K77" s="307"/>
      <c r="L77" s="54"/>
      <c r="M77" s="54"/>
      <c r="N77" s="54"/>
      <c r="O77" s="54"/>
      <c r="P77" s="54"/>
      <c r="Q77" s="54"/>
      <c r="R77" s="54"/>
      <c r="S77" s="54"/>
    </row>
    <row r="78" spans="1:19" ht="34.799999999999997" customHeight="1" x14ac:dyDescent="0.25">
      <c r="A78" s="54"/>
      <c r="B78" s="64"/>
      <c r="C78" s="316"/>
      <c r="D78" s="317"/>
      <c r="E78" s="317"/>
      <c r="F78" s="317"/>
      <c r="G78" s="318"/>
      <c r="H78" s="287"/>
      <c r="I78" s="305"/>
      <c r="J78" s="306"/>
      <c r="K78" s="307"/>
      <c r="L78" s="54"/>
      <c r="M78" s="54"/>
      <c r="N78" s="54"/>
      <c r="O78" s="54"/>
      <c r="P78" s="54"/>
      <c r="Q78" s="54"/>
      <c r="R78" s="54"/>
      <c r="S78" s="54"/>
    </row>
    <row r="79" spans="1:19" ht="34.799999999999997" customHeight="1" x14ac:dyDescent="0.25">
      <c r="A79" s="54"/>
      <c r="B79" s="64"/>
      <c r="C79" s="316"/>
      <c r="D79" s="317"/>
      <c r="E79" s="317"/>
      <c r="F79" s="317"/>
      <c r="G79" s="318"/>
      <c r="H79" s="287"/>
      <c r="I79" s="305"/>
      <c r="J79" s="306"/>
      <c r="K79" s="307"/>
      <c r="L79" s="54"/>
      <c r="M79" s="54"/>
      <c r="N79" s="54"/>
      <c r="O79" s="54"/>
      <c r="P79" s="54"/>
      <c r="Q79" s="54"/>
      <c r="R79" s="54"/>
      <c r="S79" s="54"/>
    </row>
    <row r="80" spans="1:19" ht="34.799999999999997" customHeight="1" x14ac:dyDescent="0.25">
      <c r="A80" s="54"/>
      <c r="B80" s="64"/>
      <c r="C80" s="316"/>
      <c r="D80" s="317"/>
      <c r="E80" s="317"/>
      <c r="F80" s="317"/>
      <c r="G80" s="318"/>
      <c r="H80" s="287"/>
      <c r="I80" s="305"/>
      <c r="J80" s="306"/>
      <c r="K80" s="307"/>
      <c r="L80" s="54"/>
      <c r="M80" s="54"/>
      <c r="N80" s="54"/>
      <c r="O80" s="54"/>
      <c r="P80" s="54"/>
      <c r="Q80" s="54"/>
      <c r="R80" s="54"/>
      <c r="S80" s="54"/>
    </row>
    <row r="81" spans="1:19" ht="34.799999999999997" customHeight="1" x14ac:dyDescent="0.25">
      <c r="A81" s="54"/>
      <c r="B81" s="64"/>
      <c r="C81" s="316"/>
      <c r="D81" s="317"/>
      <c r="E81" s="317"/>
      <c r="F81" s="317"/>
      <c r="G81" s="318"/>
      <c r="H81" s="287"/>
      <c r="I81" s="305"/>
      <c r="J81" s="306"/>
      <c r="K81" s="307"/>
      <c r="L81" s="54"/>
      <c r="M81" s="54"/>
      <c r="N81" s="54"/>
      <c r="O81" s="54"/>
      <c r="P81" s="54"/>
      <c r="Q81" s="54"/>
      <c r="R81" s="54"/>
      <c r="S81" s="54"/>
    </row>
    <row r="82" spans="1:19" ht="13.8" customHeight="1" x14ac:dyDescent="0.25">
      <c r="A82" s="128"/>
      <c r="B82" s="278"/>
      <c r="C82" s="278"/>
      <c r="D82" s="279"/>
      <c r="E82" s="279"/>
      <c r="F82" s="279"/>
      <c r="G82" s="280"/>
      <c r="H82" s="280"/>
      <c r="I82" s="280"/>
      <c r="J82" s="280"/>
      <c r="K82" s="128"/>
      <c r="L82" s="128"/>
      <c r="M82" s="128"/>
      <c r="N82" s="128"/>
      <c r="O82" s="128"/>
      <c r="P82" s="128"/>
      <c r="Q82" s="128"/>
      <c r="R82" s="128"/>
      <c r="S82" s="54"/>
    </row>
    <row r="83" spans="1:19" ht="18" customHeight="1" x14ac:dyDescent="0.25">
      <c r="A83" s="128"/>
      <c r="B83" s="315" t="s">
        <v>208</v>
      </c>
      <c r="C83" s="315"/>
      <c r="D83" s="315"/>
      <c r="E83" s="315"/>
      <c r="F83" s="315"/>
      <c r="G83" s="315"/>
      <c r="H83" s="315"/>
      <c r="I83" s="315"/>
      <c r="J83" s="315"/>
      <c r="K83" s="128"/>
      <c r="L83" s="128"/>
      <c r="M83" s="128"/>
      <c r="N83" s="128"/>
      <c r="O83" s="128"/>
      <c r="P83" s="128"/>
      <c r="Q83" s="128"/>
      <c r="R83" s="128"/>
      <c r="S83" s="54"/>
    </row>
    <row r="84" spans="1:19" ht="34.799999999999997" customHeight="1" x14ac:dyDescent="0.25">
      <c r="A84" s="128"/>
      <c r="B84" s="299" t="s">
        <v>117</v>
      </c>
      <c r="C84" s="299"/>
      <c r="D84" s="299"/>
      <c r="E84" s="299"/>
      <c r="F84" s="299"/>
      <c r="G84" s="299"/>
      <c r="H84" s="299"/>
      <c r="I84" s="299"/>
      <c r="J84" s="299"/>
      <c r="K84" s="253" t="s">
        <v>114</v>
      </c>
      <c r="L84" s="128"/>
      <c r="M84" s="251" t="s">
        <v>151</v>
      </c>
      <c r="N84" s="128"/>
      <c r="O84" s="128"/>
      <c r="P84" s="128"/>
      <c r="Q84" s="128"/>
      <c r="R84" s="128"/>
      <c r="S84" s="54"/>
    </row>
    <row r="85" spans="1:19" ht="138.6" customHeight="1" x14ac:dyDescent="0.25">
      <c r="A85" s="128"/>
      <c r="B85" s="300"/>
      <c r="C85" s="300"/>
      <c r="D85" s="300"/>
      <c r="E85" s="300"/>
      <c r="F85" s="300"/>
      <c r="G85" s="300"/>
      <c r="H85" s="300"/>
      <c r="I85" s="300"/>
      <c r="J85" s="300"/>
      <c r="K85" s="275"/>
      <c r="L85" s="128"/>
      <c r="M85" s="128"/>
      <c r="N85" s="128"/>
      <c r="O85" s="128"/>
      <c r="P85" s="128"/>
      <c r="Q85" s="128"/>
      <c r="R85" s="128"/>
      <c r="S85" s="54"/>
    </row>
    <row r="86" spans="1:19" ht="155.4" customHeight="1" x14ac:dyDescent="0.25">
      <c r="A86" s="128"/>
      <c r="B86" s="300"/>
      <c r="C86" s="300"/>
      <c r="D86" s="300"/>
      <c r="E86" s="300"/>
      <c r="F86" s="300"/>
      <c r="G86" s="300"/>
      <c r="H86" s="300"/>
      <c r="I86" s="300"/>
      <c r="J86" s="300"/>
      <c r="K86" s="275"/>
      <c r="L86" s="128"/>
      <c r="M86" s="128"/>
      <c r="N86" s="128"/>
      <c r="O86" s="128"/>
      <c r="P86" s="128"/>
      <c r="Q86" s="128"/>
      <c r="R86" s="128"/>
      <c r="S86" s="54"/>
    </row>
    <row r="87" spans="1:19" ht="176.4" customHeight="1" x14ac:dyDescent="0.25">
      <c r="A87" s="128"/>
      <c r="B87" s="300"/>
      <c r="C87" s="300"/>
      <c r="D87" s="300"/>
      <c r="E87" s="300"/>
      <c r="F87" s="300"/>
      <c r="G87" s="300"/>
      <c r="H87" s="300"/>
      <c r="I87" s="300"/>
      <c r="J87" s="300"/>
      <c r="K87" s="275"/>
      <c r="L87" s="128"/>
      <c r="M87" s="128"/>
      <c r="N87" s="128"/>
      <c r="O87" s="128"/>
      <c r="P87" s="128"/>
      <c r="Q87" s="128"/>
      <c r="R87" s="128"/>
      <c r="S87" s="54"/>
    </row>
    <row r="88" spans="1:19" ht="157.80000000000001" customHeight="1" x14ac:dyDescent="0.25">
      <c r="A88" s="128"/>
      <c r="B88" s="300"/>
      <c r="C88" s="300"/>
      <c r="D88" s="300"/>
      <c r="E88" s="300"/>
      <c r="F88" s="300"/>
      <c r="G88" s="300"/>
      <c r="H88" s="300"/>
      <c r="I88" s="300"/>
      <c r="J88" s="300"/>
      <c r="K88" s="275"/>
      <c r="L88" s="128"/>
      <c r="M88" s="128"/>
      <c r="N88" s="128"/>
      <c r="O88" s="128"/>
      <c r="P88" s="128"/>
      <c r="Q88" s="128"/>
      <c r="R88" s="128"/>
      <c r="S88" s="54"/>
    </row>
    <row r="89" spans="1:19" ht="195" customHeight="1" x14ac:dyDescent="0.25">
      <c r="A89" s="128"/>
      <c r="B89" s="300"/>
      <c r="C89" s="300"/>
      <c r="D89" s="300"/>
      <c r="E89" s="300"/>
      <c r="F89" s="300"/>
      <c r="G89" s="300"/>
      <c r="H89" s="300"/>
      <c r="I89" s="300"/>
      <c r="J89" s="300"/>
      <c r="K89" s="275"/>
      <c r="L89" s="128"/>
      <c r="M89" s="128"/>
      <c r="N89" s="128"/>
      <c r="O89" s="128"/>
      <c r="P89" s="128"/>
      <c r="Q89" s="128"/>
      <c r="R89" s="128"/>
      <c r="S89" s="54"/>
    </row>
    <row r="90" spans="1:19" ht="40.200000000000003" customHeight="1" x14ac:dyDescent="0.25">
      <c r="A90" s="128"/>
      <c r="B90" s="301" t="s">
        <v>209</v>
      </c>
      <c r="C90" s="301"/>
      <c r="D90" s="301"/>
      <c r="E90" s="301"/>
      <c r="F90" s="301"/>
      <c r="G90" s="301"/>
      <c r="H90" s="301"/>
      <c r="I90" s="301"/>
      <c r="J90" s="301"/>
      <c r="K90" s="220"/>
      <c r="L90" s="128"/>
      <c r="M90" s="128"/>
      <c r="N90" s="128"/>
      <c r="O90" s="128"/>
      <c r="P90" s="128"/>
      <c r="Q90" s="128"/>
      <c r="R90" s="128"/>
      <c r="S90" s="54"/>
    </row>
    <row r="91" spans="1:19" ht="29.4" customHeight="1" x14ac:dyDescent="0.25">
      <c r="A91" s="128"/>
      <c r="B91" s="313" t="s">
        <v>210</v>
      </c>
      <c r="C91" s="313"/>
      <c r="D91" s="313"/>
      <c r="E91" s="313"/>
      <c r="F91" s="313"/>
      <c r="G91" s="313"/>
      <c r="H91" s="313"/>
      <c r="I91" s="313"/>
      <c r="J91" s="313"/>
      <c r="K91" s="128"/>
      <c r="L91" s="128"/>
      <c r="M91" s="128"/>
      <c r="N91" s="128"/>
      <c r="O91" s="128"/>
      <c r="P91" s="128"/>
      <c r="Q91" s="128"/>
      <c r="R91" s="128"/>
      <c r="S91" s="54"/>
    </row>
    <row r="92" spans="1:19" x14ac:dyDescent="0.25">
      <c r="A92" s="128"/>
      <c r="B92" s="283"/>
      <c r="C92" s="283"/>
      <c r="D92" s="280"/>
      <c r="E92" s="280"/>
      <c r="F92" s="280"/>
      <c r="G92" s="280"/>
      <c r="H92" s="280"/>
      <c r="I92" s="280"/>
      <c r="J92" s="280"/>
      <c r="K92" s="128"/>
      <c r="L92" s="128"/>
      <c r="M92" s="128"/>
      <c r="N92" s="128"/>
      <c r="O92" s="128"/>
      <c r="P92" s="128"/>
      <c r="Q92" s="128"/>
      <c r="R92" s="128"/>
      <c r="S92" s="54"/>
    </row>
    <row r="93" spans="1:19" ht="23.4" customHeight="1" x14ac:dyDescent="0.25">
      <c r="A93" s="128"/>
      <c r="B93" s="281" t="s">
        <v>211</v>
      </c>
      <c r="C93" s="278"/>
      <c r="D93" s="279"/>
      <c r="E93" s="279"/>
      <c r="F93" s="279"/>
      <c r="G93" s="280"/>
      <c r="H93" s="311" t="s">
        <v>205</v>
      </c>
      <c r="I93" s="311"/>
      <c r="J93" s="311"/>
      <c r="K93" s="311"/>
      <c r="L93" s="128"/>
      <c r="M93" s="128"/>
      <c r="N93" s="128"/>
      <c r="O93" s="128"/>
      <c r="P93" s="128"/>
      <c r="Q93" s="128"/>
      <c r="R93" s="128"/>
      <c r="S93" s="54"/>
    </row>
    <row r="94" spans="1:19" ht="79.2" customHeight="1" x14ac:dyDescent="0.25">
      <c r="A94" s="128"/>
      <c r="B94" s="282" t="s">
        <v>110</v>
      </c>
      <c r="C94" s="308" t="s">
        <v>126</v>
      </c>
      <c r="D94" s="309"/>
      <c r="E94" s="309"/>
      <c r="F94" s="309"/>
      <c r="G94" s="310"/>
      <c r="H94" s="282" t="s">
        <v>130</v>
      </c>
      <c r="I94" s="312" t="s">
        <v>125</v>
      </c>
      <c r="J94" s="312"/>
      <c r="K94" s="312"/>
      <c r="L94" s="128"/>
      <c r="M94" s="251" t="s">
        <v>151</v>
      </c>
      <c r="N94" s="128"/>
      <c r="O94" s="128"/>
      <c r="P94" s="128"/>
      <c r="Q94" s="128"/>
      <c r="R94" s="128"/>
      <c r="S94" s="54"/>
    </row>
    <row r="95" spans="1:19" ht="34.799999999999997" customHeight="1" x14ac:dyDescent="0.25">
      <c r="A95" s="54"/>
      <c r="B95" s="284"/>
      <c r="C95" s="302"/>
      <c r="D95" s="303"/>
      <c r="E95" s="303"/>
      <c r="F95" s="303"/>
      <c r="G95" s="304"/>
      <c r="H95" s="288"/>
      <c r="I95" s="305"/>
      <c r="J95" s="306"/>
      <c r="K95" s="307"/>
      <c r="L95" s="54"/>
      <c r="M95" s="54"/>
      <c r="N95" s="54"/>
      <c r="O95" s="54"/>
      <c r="P95" s="54"/>
      <c r="Q95" s="54"/>
      <c r="R95" s="54"/>
      <c r="S95" s="54"/>
    </row>
    <row r="96" spans="1:19" ht="34.799999999999997" customHeight="1" x14ac:dyDescent="0.25">
      <c r="A96" s="54"/>
      <c r="B96" s="284"/>
      <c r="C96" s="302"/>
      <c r="D96" s="303"/>
      <c r="E96" s="303"/>
      <c r="F96" s="303"/>
      <c r="G96" s="304"/>
      <c r="H96" s="288"/>
      <c r="I96" s="305"/>
      <c r="J96" s="306"/>
      <c r="K96" s="307"/>
      <c r="L96" s="54"/>
      <c r="M96" s="54"/>
      <c r="N96" s="54"/>
      <c r="O96" s="54"/>
      <c r="P96" s="54"/>
      <c r="Q96" s="54"/>
      <c r="R96" s="54"/>
      <c r="S96" s="54"/>
    </row>
    <row r="97" spans="1:21" ht="34.799999999999997" customHeight="1" x14ac:dyDescent="0.25">
      <c r="A97" s="54"/>
      <c r="B97" s="284"/>
      <c r="C97" s="302"/>
      <c r="D97" s="303"/>
      <c r="E97" s="303"/>
      <c r="F97" s="303"/>
      <c r="G97" s="304"/>
      <c r="H97" s="288"/>
      <c r="I97" s="305"/>
      <c r="J97" s="306"/>
      <c r="K97" s="307"/>
      <c r="L97" s="54"/>
      <c r="M97" s="54"/>
      <c r="N97" s="54"/>
      <c r="O97" s="54"/>
      <c r="P97" s="54"/>
      <c r="Q97" s="54"/>
      <c r="R97" s="54"/>
      <c r="S97" s="54"/>
    </row>
    <row r="98" spans="1:21" ht="34.799999999999997" customHeight="1" x14ac:dyDescent="0.25">
      <c r="A98" s="54"/>
      <c r="B98" s="284"/>
      <c r="C98" s="302"/>
      <c r="D98" s="303"/>
      <c r="E98" s="303"/>
      <c r="F98" s="303"/>
      <c r="G98" s="304"/>
      <c r="H98" s="288"/>
      <c r="I98" s="305"/>
      <c r="J98" s="306"/>
      <c r="K98" s="307"/>
      <c r="L98" s="54"/>
      <c r="M98" s="54"/>
      <c r="N98" s="54"/>
      <c r="O98" s="54"/>
      <c r="P98" s="54"/>
      <c r="Q98" s="54"/>
      <c r="R98" s="54"/>
      <c r="S98" s="54"/>
    </row>
    <row r="99" spans="1:21" ht="34.799999999999997" customHeight="1" x14ac:dyDescent="0.25">
      <c r="A99" s="54"/>
      <c r="B99" s="284"/>
      <c r="C99" s="302"/>
      <c r="D99" s="303"/>
      <c r="E99" s="303"/>
      <c r="F99" s="303"/>
      <c r="G99" s="304"/>
      <c r="H99" s="288"/>
      <c r="I99" s="305"/>
      <c r="J99" s="306"/>
      <c r="K99" s="307"/>
      <c r="L99" s="54"/>
      <c r="M99" s="54"/>
      <c r="N99" s="54"/>
      <c r="O99" s="54"/>
      <c r="P99" s="54"/>
      <c r="Q99" s="54"/>
      <c r="R99" s="54"/>
      <c r="S99" s="54"/>
    </row>
    <row r="100" spans="1:21" ht="34.799999999999997" customHeight="1" x14ac:dyDescent="0.25">
      <c r="A100" s="54"/>
      <c r="B100" s="284"/>
      <c r="C100" s="302"/>
      <c r="D100" s="303"/>
      <c r="E100" s="303"/>
      <c r="F100" s="303"/>
      <c r="G100" s="304"/>
      <c r="H100" s="288"/>
      <c r="I100" s="305"/>
      <c r="J100" s="306"/>
      <c r="K100" s="307"/>
      <c r="L100" s="54"/>
      <c r="M100" s="54"/>
      <c r="N100" s="54"/>
      <c r="O100" s="54"/>
      <c r="P100" s="54"/>
      <c r="Q100" s="54"/>
      <c r="R100" s="54"/>
      <c r="S100" s="54"/>
    </row>
    <row r="101" spans="1:21" x14ac:dyDescent="0.25">
      <c r="A101" s="128"/>
      <c r="B101" s="283"/>
      <c r="C101" s="283"/>
      <c r="D101" s="280"/>
      <c r="E101" s="280"/>
      <c r="F101" s="280"/>
      <c r="G101" s="280"/>
      <c r="H101" s="280"/>
      <c r="I101" s="280"/>
      <c r="J101" s="280"/>
      <c r="K101" s="128"/>
      <c r="L101" s="128"/>
      <c r="M101" s="128"/>
      <c r="N101" s="128"/>
      <c r="O101" s="128"/>
      <c r="P101" s="128"/>
      <c r="Q101" s="128"/>
      <c r="R101" s="128"/>
      <c r="S101" s="54"/>
    </row>
    <row r="102" spans="1:21" x14ac:dyDescent="0.25">
      <c r="A102" s="128"/>
      <c r="B102" s="285" t="s">
        <v>134</v>
      </c>
      <c r="C102" s="283"/>
      <c r="D102" s="280"/>
      <c r="E102" s="280"/>
      <c r="F102" s="280"/>
      <c r="G102" s="280"/>
      <c r="H102" s="280"/>
      <c r="I102" s="280"/>
      <c r="J102" s="280"/>
      <c r="K102" s="128"/>
      <c r="L102" s="128"/>
      <c r="M102" s="128"/>
      <c r="N102" s="128"/>
      <c r="O102" s="128"/>
      <c r="P102" s="128"/>
      <c r="Q102" s="128"/>
      <c r="R102" s="128"/>
      <c r="S102" s="54"/>
    </row>
    <row r="103" spans="1:21" ht="66" customHeight="1" x14ac:dyDescent="0.25">
      <c r="A103" s="128"/>
      <c r="B103" s="253" t="s">
        <v>114</v>
      </c>
      <c r="C103" s="299" t="s">
        <v>138</v>
      </c>
      <c r="D103" s="299"/>
      <c r="E103" s="299"/>
      <c r="F103" s="299"/>
      <c r="G103" s="299"/>
      <c r="H103" s="299"/>
      <c r="I103" s="299"/>
      <c r="J103" s="299"/>
      <c r="K103" s="299"/>
      <c r="L103" s="128"/>
      <c r="M103" s="251" t="s">
        <v>151</v>
      </c>
      <c r="N103" s="128"/>
      <c r="O103" s="128"/>
      <c r="P103" s="128"/>
      <c r="Q103" s="128"/>
      <c r="R103" s="128"/>
      <c r="S103" s="54"/>
    </row>
    <row r="104" spans="1:21" s="72" customFormat="1" ht="37.799999999999997" customHeight="1" x14ac:dyDescent="0.25">
      <c r="A104" s="220"/>
      <c r="B104" s="286" t="s">
        <v>135</v>
      </c>
      <c r="C104" s="300" t="s">
        <v>167</v>
      </c>
      <c r="D104" s="300"/>
      <c r="E104" s="300"/>
      <c r="F104" s="300"/>
      <c r="G104" s="300"/>
      <c r="H104" s="300"/>
      <c r="I104" s="300"/>
      <c r="J104" s="300"/>
      <c r="K104" s="300"/>
      <c r="L104" s="220"/>
      <c r="M104" s="220"/>
      <c r="N104" s="220"/>
      <c r="O104" s="220"/>
      <c r="P104" s="220"/>
      <c r="Q104" s="220"/>
      <c r="R104" s="220"/>
      <c r="S104" s="75"/>
    </row>
    <row r="105" spans="1:21" s="72" customFormat="1" ht="46.2" customHeight="1" x14ac:dyDescent="0.25">
      <c r="A105" s="220"/>
      <c r="B105" s="286" t="s">
        <v>136</v>
      </c>
      <c r="C105" s="300" t="s">
        <v>201</v>
      </c>
      <c r="D105" s="300"/>
      <c r="E105" s="300"/>
      <c r="F105" s="300"/>
      <c r="G105" s="300"/>
      <c r="H105" s="300"/>
      <c r="I105" s="300"/>
      <c r="J105" s="300"/>
      <c r="K105" s="300"/>
      <c r="L105" s="220"/>
      <c r="M105" s="220"/>
      <c r="N105" s="220"/>
      <c r="O105" s="220"/>
      <c r="P105" s="220"/>
      <c r="Q105" s="220"/>
      <c r="R105" s="220"/>
      <c r="S105" s="75"/>
    </row>
    <row r="106" spans="1:21" s="72" customFormat="1" ht="34.799999999999997" customHeight="1" x14ac:dyDescent="0.25">
      <c r="A106" s="220"/>
      <c r="B106" s="286" t="s">
        <v>137</v>
      </c>
      <c r="C106" s="300" t="s">
        <v>168</v>
      </c>
      <c r="D106" s="300"/>
      <c r="E106" s="300"/>
      <c r="F106" s="300"/>
      <c r="G106" s="300"/>
      <c r="H106" s="300"/>
      <c r="I106" s="300"/>
      <c r="J106" s="300"/>
      <c r="K106" s="300"/>
      <c r="L106" s="220"/>
      <c r="M106" s="220"/>
      <c r="N106" s="220"/>
      <c r="O106" s="220"/>
      <c r="P106" s="220"/>
      <c r="Q106" s="220"/>
      <c r="R106" s="220"/>
      <c r="S106" s="75"/>
    </row>
    <row r="107" spans="1:21" ht="98.4" customHeight="1" x14ac:dyDescent="0.25">
      <c r="A107" s="128"/>
      <c r="B107" s="301" t="s">
        <v>139</v>
      </c>
      <c r="C107" s="301"/>
      <c r="D107" s="301"/>
      <c r="E107" s="301"/>
      <c r="F107" s="301"/>
      <c r="G107" s="301"/>
      <c r="H107" s="301"/>
      <c r="I107" s="301"/>
      <c r="J107" s="301"/>
      <c r="K107" s="301"/>
      <c r="L107" s="128"/>
      <c r="M107" s="128"/>
      <c r="N107" s="128"/>
      <c r="O107" s="128"/>
      <c r="P107" s="128"/>
      <c r="Q107" s="128"/>
      <c r="R107" s="128"/>
      <c r="S107" s="54"/>
    </row>
    <row r="108" spans="1:21" x14ac:dyDescent="0.25">
      <c r="A108" s="128"/>
      <c r="B108" s="283"/>
      <c r="C108" s="283"/>
      <c r="D108" s="280"/>
      <c r="E108" s="280"/>
      <c r="F108" s="280"/>
      <c r="G108" s="280"/>
      <c r="H108" s="280"/>
      <c r="I108" s="280"/>
      <c r="J108" s="280"/>
      <c r="K108" s="128"/>
      <c r="L108" s="128"/>
      <c r="M108" s="128"/>
      <c r="N108" s="128"/>
      <c r="O108" s="128"/>
      <c r="P108" s="128"/>
      <c r="Q108" s="128"/>
      <c r="R108" s="128"/>
      <c r="S108" s="54"/>
    </row>
    <row r="109" spans="1:21" x14ac:dyDescent="0.25">
      <c r="A109" s="128"/>
      <c r="B109" s="283"/>
      <c r="C109" s="283"/>
      <c r="D109" s="280"/>
      <c r="E109" s="280"/>
      <c r="F109" s="280"/>
      <c r="G109" s="280"/>
      <c r="H109" s="280"/>
      <c r="I109" s="280"/>
      <c r="J109" s="280"/>
      <c r="K109" s="128"/>
      <c r="L109" s="128"/>
      <c r="M109" s="128"/>
      <c r="N109" s="128"/>
      <c r="O109" s="128"/>
      <c r="P109" s="128"/>
      <c r="Q109" s="128"/>
      <c r="R109" s="128"/>
      <c r="S109" s="54"/>
    </row>
    <row r="110" spans="1:21" x14ac:dyDescent="0.25">
      <c r="B110" s="73"/>
      <c r="C110" s="73"/>
      <c r="D110" s="74"/>
      <c r="E110" s="74"/>
      <c r="F110" s="74"/>
      <c r="G110" s="74"/>
      <c r="H110" s="74"/>
      <c r="I110" s="74"/>
      <c r="J110" s="74"/>
      <c r="M110" s="56"/>
      <c r="T110" s="56"/>
      <c r="U110" s="56"/>
    </row>
    <row r="111" spans="1:21" x14ac:dyDescent="0.25">
      <c r="B111" s="73"/>
      <c r="C111" s="73"/>
      <c r="D111" s="74"/>
      <c r="E111" s="74"/>
      <c r="F111" s="74"/>
      <c r="G111" s="74"/>
      <c r="H111" s="74"/>
      <c r="I111" s="74"/>
      <c r="J111" s="74"/>
      <c r="M111" s="56"/>
      <c r="T111" s="56"/>
      <c r="U111" s="56"/>
    </row>
    <row r="112" spans="1:21" x14ac:dyDescent="0.25">
      <c r="B112" s="73"/>
      <c r="C112" s="73"/>
      <c r="D112" s="74"/>
      <c r="E112" s="74"/>
      <c r="F112" s="74"/>
      <c r="G112" s="74"/>
      <c r="H112" s="74"/>
      <c r="I112" s="74"/>
      <c r="J112" s="74"/>
      <c r="M112" s="56"/>
      <c r="T112" s="56"/>
      <c r="U112" s="56"/>
    </row>
    <row r="113" spans="2:21" x14ac:dyDescent="0.25">
      <c r="B113" s="73"/>
      <c r="C113" s="73"/>
      <c r="D113" s="74"/>
      <c r="E113" s="74"/>
      <c r="F113" s="74"/>
      <c r="G113" s="74"/>
      <c r="H113" s="74"/>
      <c r="I113" s="74"/>
      <c r="J113" s="74"/>
      <c r="M113" s="56"/>
      <c r="T113" s="56"/>
      <c r="U113" s="56"/>
    </row>
    <row r="114" spans="2:21" x14ac:dyDescent="0.25">
      <c r="B114" s="73"/>
      <c r="C114" s="73"/>
      <c r="D114" s="74"/>
      <c r="E114" s="74"/>
      <c r="F114" s="74"/>
      <c r="G114" s="74"/>
      <c r="H114" s="74"/>
      <c r="I114" s="74"/>
      <c r="J114" s="74"/>
      <c r="M114" s="56"/>
      <c r="T114" s="56"/>
      <c r="U114" s="56"/>
    </row>
    <row r="115" spans="2:21" x14ac:dyDescent="0.25">
      <c r="B115" s="73"/>
      <c r="C115" s="73"/>
      <c r="D115" s="74"/>
      <c r="E115" s="74"/>
      <c r="F115" s="74"/>
      <c r="G115" s="74"/>
      <c r="H115" s="74"/>
      <c r="I115" s="74"/>
      <c r="J115" s="74"/>
      <c r="M115" s="56"/>
      <c r="T115" s="56"/>
      <c r="U115" s="56"/>
    </row>
    <row r="116" spans="2:21" x14ac:dyDescent="0.25">
      <c r="B116" s="73"/>
      <c r="C116" s="73"/>
      <c r="D116" s="74"/>
      <c r="E116" s="74"/>
      <c r="F116" s="74"/>
      <c r="G116" s="74"/>
      <c r="H116" s="74"/>
      <c r="I116" s="74"/>
      <c r="J116" s="74"/>
      <c r="M116" s="56"/>
      <c r="T116" s="56"/>
      <c r="U116" s="56"/>
    </row>
    <row r="117" spans="2:21" x14ac:dyDescent="0.25">
      <c r="B117" s="73"/>
      <c r="C117" s="73"/>
      <c r="D117" s="74"/>
      <c r="E117" s="74"/>
      <c r="F117" s="74"/>
      <c r="G117" s="74"/>
      <c r="H117" s="74"/>
      <c r="I117" s="74"/>
      <c r="J117" s="74"/>
      <c r="M117" s="56"/>
      <c r="T117" s="56"/>
      <c r="U117" s="56"/>
    </row>
    <row r="118" spans="2:21" x14ac:dyDescent="0.25">
      <c r="B118" s="73"/>
      <c r="C118" s="73"/>
      <c r="D118" s="74"/>
      <c r="E118" s="74"/>
      <c r="F118" s="74"/>
      <c r="G118" s="74"/>
      <c r="H118" s="74"/>
      <c r="I118" s="74"/>
      <c r="J118" s="74"/>
      <c r="M118" s="56"/>
      <c r="T118" s="56"/>
      <c r="U118" s="56"/>
    </row>
    <row r="119" spans="2:21" x14ac:dyDescent="0.25">
      <c r="B119" s="73"/>
      <c r="C119" s="73"/>
      <c r="D119" s="74"/>
      <c r="E119" s="74"/>
      <c r="F119" s="74"/>
      <c r="G119" s="74"/>
      <c r="H119" s="74"/>
      <c r="I119" s="74"/>
      <c r="J119" s="74"/>
      <c r="M119" s="56"/>
      <c r="T119" s="56"/>
      <c r="U119" s="56"/>
    </row>
    <row r="120" spans="2:21" x14ac:dyDescent="0.25">
      <c r="B120" s="73"/>
      <c r="C120" s="73"/>
      <c r="D120" s="74"/>
      <c r="E120" s="74"/>
      <c r="F120" s="74"/>
      <c r="G120" s="74"/>
      <c r="H120" s="74"/>
      <c r="I120" s="74"/>
      <c r="J120" s="74"/>
      <c r="M120" s="56"/>
      <c r="T120" s="56"/>
      <c r="U120" s="56"/>
    </row>
    <row r="121" spans="2:21" x14ac:dyDescent="0.25">
      <c r="B121" s="73"/>
      <c r="C121" s="73"/>
      <c r="D121" s="74"/>
      <c r="E121" s="74"/>
      <c r="F121" s="74"/>
      <c r="G121" s="74"/>
      <c r="H121" s="74"/>
      <c r="I121" s="74"/>
      <c r="J121" s="74"/>
      <c r="M121" s="56"/>
      <c r="T121" s="56"/>
      <c r="U121" s="56"/>
    </row>
    <row r="122" spans="2:21" x14ac:dyDescent="0.25">
      <c r="M122" s="56"/>
      <c r="T122" s="56"/>
      <c r="U122" s="56"/>
    </row>
    <row r="123" spans="2:21" x14ac:dyDescent="0.25">
      <c r="M123" s="56"/>
      <c r="T123" s="56"/>
      <c r="U123" s="56"/>
    </row>
    <row r="124" spans="2:21" x14ac:dyDescent="0.25">
      <c r="M124" s="56"/>
      <c r="T124" s="56"/>
      <c r="U124" s="56"/>
    </row>
    <row r="125" spans="2:21" x14ac:dyDescent="0.25">
      <c r="M125" s="56"/>
      <c r="T125" s="56"/>
      <c r="U125" s="56"/>
    </row>
    <row r="126" spans="2:21" x14ac:dyDescent="0.25">
      <c r="M126" s="56"/>
      <c r="T126" s="56"/>
      <c r="U126" s="56"/>
    </row>
    <row r="127" spans="2:21" x14ac:dyDescent="0.25">
      <c r="M127" s="56"/>
      <c r="T127" s="56"/>
      <c r="U127" s="56"/>
    </row>
    <row r="128" spans="2:21" x14ac:dyDescent="0.25">
      <c r="M128" s="56"/>
      <c r="T128" s="56"/>
      <c r="U128" s="56"/>
    </row>
    <row r="129" spans="13:21" x14ac:dyDescent="0.25">
      <c r="M129" s="56"/>
      <c r="T129" s="56"/>
      <c r="U129" s="56"/>
    </row>
    <row r="130" spans="13:21" x14ac:dyDescent="0.25">
      <c r="M130" s="56"/>
      <c r="T130" s="56"/>
      <c r="U130" s="56"/>
    </row>
  </sheetData>
  <sheetProtection algorithmName="SHA-512" hashValue="Hl2IRG24lTS5ZHIRG9tjUw7NR3CAztFqUBmUjqxSDSiB5fTRhMaSmthh6uFcLsns6tJOtQ1MdPHxhAx+WnLQ+g==" saltValue="eZgP1gqumPKGoH0xz6s6RA==" spinCount="100000" sheet="1" formatCells="0" formatColumns="0" formatRows="0" insertColumns="0" insertRows="0" insertHyperlinks="0" deleteColumns="0" deleteRows="0"/>
  <mergeCells count="62">
    <mergeCell ref="B57:G57"/>
    <mergeCell ref="B66:J66"/>
    <mergeCell ref="B67:J67"/>
    <mergeCell ref="B68:J68"/>
    <mergeCell ref="B69:J69"/>
    <mergeCell ref="B58:G58"/>
    <mergeCell ref="B60:G60"/>
    <mergeCell ref="B61:G61"/>
    <mergeCell ref="B62:G62"/>
    <mergeCell ref="B70:J70"/>
    <mergeCell ref="B71:J71"/>
    <mergeCell ref="B72:J72"/>
    <mergeCell ref="B65:J65"/>
    <mergeCell ref="B83:J83"/>
    <mergeCell ref="I79:K79"/>
    <mergeCell ref="I78:K78"/>
    <mergeCell ref="I77:K77"/>
    <mergeCell ref="I76:K76"/>
    <mergeCell ref="C81:G81"/>
    <mergeCell ref="C80:G80"/>
    <mergeCell ref="C79:G79"/>
    <mergeCell ref="C78:G78"/>
    <mergeCell ref="C77:G77"/>
    <mergeCell ref="C76:G76"/>
    <mergeCell ref="B84:J84"/>
    <mergeCell ref="B85:J85"/>
    <mergeCell ref="B86:J86"/>
    <mergeCell ref="B89:J89"/>
    <mergeCell ref="B88:J88"/>
    <mergeCell ref="B87:J87"/>
    <mergeCell ref="C96:G96"/>
    <mergeCell ref="I96:K96"/>
    <mergeCell ref="C75:G75"/>
    <mergeCell ref="H74:K74"/>
    <mergeCell ref="C97:G97"/>
    <mergeCell ref="I97:K97"/>
    <mergeCell ref="H93:K93"/>
    <mergeCell ref="C94:G94"/>
    <mergeCell ref="I94:K94"/>
    <mergeCell ref="C95:G95"/>
    <mergeCell ref="I95:K95"/>
    <mergeCell ref="B90:J90"/>
    <mergeCell ref="B91:J91"/>
    <mergeCell ref="I75:K75"/>
    <mergeCell ref="I81:K81"/>
    <mergeCell ref="I80:K80"/>
    <mergeCell ref="C98:G98"/>
    <mergeCell ref="I98:K98"/>
    <mergeCell ref="C99:G99"/>
    <mergeCell ref="I99:K99"/>
    <mergeCell ref="C100:G100"/>
    <mergeCell ref="I100:K100"/>
    <mergeCell ref="C103:K103"/>
    <mergeCell ref="C106:K106"/>
    <mergeCell ref="C105:K105"/>
    <mergeCell ref="C104:K104"/>
    <mergeCell ref="B107:K107"/>
    <mergeCell ref="B45:I45"/>
    <mergeCell ref="J45:K45"/>
    <mergeCell ref="B4:K4"/>
    <mergeCell ref="B6:K6"/>
    <mergeCell ref="B8:K8"/>
  </mergeCells>
  <hyperlinks>
    <hyperlink ref="I29" location="'Vuln Assessment Worksheet'!A15" display="Go to the Vuln Assessment Worksheet" xr:uid="{99177064-112F-4F6C-90B5-D923C8F225AA}"/>
    <hyperlink ref="C36" location="'Fund Elements WSheet'!B45" display="Table I" xr:uid="{0D45A011-D840-4787-B39A-18D9EE378167}"/>
    <hyperlink ref="C37" location="'Fund Elements WSheet'!B57" display="Table II" xr:uid="{7B7B907A-7CBD-43EB-BEBD-468C5D762281}"/>
    <hyperlink ref="C38" location="'Fund Elements WSheet'!B66" display="Table III" xr:uid="{ACFA3966-17C4-4B0A-829D-AB5D00D58D57}"/>
    <hyperlink ref="M103" location="'Fund Elements WSheet'!A1" display="Top" xr:uid="{971F0DF7-FF4F-4218-B44E-72607CE5EE6D}"/>
    <hyperlink ref="M94" location="'Fund Elements WSheet'!A1" display="Top" xr:uid="{C2CA5944-DDF5-4A9D-8064-1F704E20F42B}"/>
    <hyperlink ref="M84" location="'Fund Elements WSheet'!A1" display="Top" xr:uid="{BAA6851C-D540-400A-A737-AD06F0B1D7F3}"/>
    <hyperlink ref="M75" location="'Fund Elements WSheet'!A1" display="Top" xr:uid="{E27D8B94-D7BF-4171-B986-DF29832326D5}"/>
    <hyperlink ref="M66" location="'Fund Elements WSheet'!A1" display="Top" xr:uid="{2595A4E0-FE23-4AE4-9412-FBB44CD4444E}"/>
    <hyperlink ref="M57" location="'Fund Elements WSheet'!A1" display="Top" xr:uid="{A599BA77-0F30-4FB9-813A-744440A7DEB4}"/>
    <hyperlink ref="M45" location="'Fund Elements WSheet'!A1" display="Top" xr:uid="{F2AEE33B-4EBF-42C0-84A4-254BEB8D0016}"/>
    <hyperlink ref="C39" location="'Fund Elements WSheet'!B75" display="Table IV" xr:uid="{7FE69010-7969-4B28-85B5-C62C6CEC086E}"/>
    <hyperlink ref="C40" location="'Fund Elements WSheet'!B84" display="Table V" xr:uid="{DE052484-0373-41BD-9E83-DFB67C693E2A}"/>
    <hyperlink ref="C41" location="'Fund Elements WSheet'!B94" display="Table VI" xr:uid="{8E645EA1-ED69-4158-BFE0-2222B19727ED}"/>
    <hyperlink ref="C42" location="'Fund Elements WSheet'!B103" display="Table VI" xr:uid="{2FE94FAB-D3FE-49A0-8389-6AF6BEB29723}"/>
    <hyperlink ref="H13" location="'Fund Elements WSheet'!B45" display="Table I" xr:uid="{71CEFC4B-DB1C-4617-9405-AB74A83D68DA}"/>
    <hyperlink ref="J20" location="'Fund Elements WSheet'!B75" display="Table IV" xr:uid="{724A90FD-1EA3-4E13-BB54-F51DB70AFA36}"/>
    <hyperlink ref="K26" location="'Fund Elements WSheet'!B94" display="Table VI" xr:uid="{32B45B4B-FDDC-4FD9-BBE9-B8C2A73958F4}"/>
    <hyperlink ref="Q19" location="'Fund Elements WSheet'!B66" display="Table III" xr:uid="{3BC3EC19-5438-4602-8809-D3A9BD966FED}"/>
    <hyperlink ref="M24" location="'Fund Elements WSheet'!B84" display="Table V" xr:uid="{1307D3A2-2066-4872-815B-A062FFDD29E2}"/>
  </hyperlinks>
  <pageMargins left="0.25" right="0.25" top="0.75" bottom="0.75" header="0.3" footer="0.3"/>
  <pageSetup paperSize="9" scale="61" fitToHeight="0" orientation="landscape" horizontalDpi="0" verticalDpi="0" r:id="rId1"/>
  <headerFooter>
    <oddHeader>&amp;C&amp;"Arial,Bold"&amp;11&amp;KFF0000STRICTLY CONFIDENTIAL</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Introduction</vt:lpstr>
      <vt:lpstr>Facility Description</vt:lpstr>
      <vt:lpstr>Product Description</vt:lpstr>
      <vt:lpstr>Qualified Individual</vt:lpstr>
      <vt:lpstr>Process Flow Chart</vt:lpstr>
      <vt:lpstr>Vuln Assessment Worksheet</vt:lpstr>
      <vt:lpstr>List of processes</vt:lpstr>
      <vt:lpstr>VA Example</vt:lpstr>
      <vt:lpstr>Fund Elements WSheet</vt:lpstr>
      <vt:lpstr>Definitions</vt:lpstr>
      <vt:lpstr>Resources</vt:lpstr>
      <vt:lpstr>Instructions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Vulnerability Assessment Tool</dc:title>
  <dc:creator>Food Fraud Advisors and AuthenticFoodCo</dc:creator>
  <cp:lastModifiedBy>Karen Constable</cp:lastModifiedBy>
  <cp:lastPrinted>2019-06-23T06:57:27Z</cp:lastPrinted>
  <dcterms:created xsi:type="dcterms:W3CDTF">2015-10-02T21:28:32Z</dcterms:created>
  <dcterms:modified xsi:type="dcterms:W3CDTF">2019-06-29T10:28:43Z</dcterms:modified>
</cp:coreProperties>
</file>